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llia\Downloads\"/>
    </mc:Choice>
  </mc:AlternateContent>
  <xr:revisionPtr revIDLastSave="0" documentId="13_ncr:1_{F5D296B4-7C2F-4AC8-ADC4-20573B7C5B30}" xr6:coauthVersionLast="47" xr6:coauthVersionMax="47" xr10:uidLastSave="{00000000-0000-0000-0000-000000000000}"/>
  <bookViews>
    <workbookView xWindow="-45" yWindow="870" windowWidth="35400" windowHeight="20880" xr2:uid="{00000000-000D-0000-FFFF-FFFF00000000}"/>
  </bookViews>
  <sheets>
    <sheet name="Preis-und Bestellformular Okt" sheetId="1" r:id="rId1"/>
    <sheet name="Änderungen" sheetId="2" state="hidden" r:id="rId2"/>
  </sheets>
  <definedNames>
    <definedName name="_xlnm._FilterDatabase" localSheetId="1" hidden="1">Änderungen!$A$1:$Q$61</definedName>
    <definedName name="_xlnm._FilterDatabase" localSheetId="0" hidden="1">'Preis-und Bestellformular Okt'!$A$9:$P$298</definedName>
    <definedName name="_xlnm.Print_Titles" localSheetId="0">'Preis-und Bestellformular Okt'!$3:$9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9" i="1" l="1"/>
  <c r="P214" i="1" l="1"/>
  <c r="P77" i="1"/>
  <c r="P76" i="1"/>
  <c r="P272" i="1"/>
  <c r="P273" i="1"/>
  <c r="P274" i="1"/>
  <c r="P159" i="1"/>
  <c r="P43" i="1" l="1"/>
  <c r="P218" i="1" l="1"/>
  <c r="P179" i="1"/>
  <c r="P212" i="1" l="1"/>
  <c r="P213" i="1"/>
  <c r="P254" i="1"/>
  <c r="P14" i="1"/>
  <c r="P233" i="1" l="1"/>
  <c r="P234" i="1"/>
  <c r="P235" i="1"/>
  <c r="P204" i="1" l="1"/>
  <c r="P203" i="1"/>
  <c r="P162" i="1"/>
  <c r="P163" i="1"/>
  <c r="P164" i="1"/>
  <c r="P251" i="1" l="1"/>
  <c r="P252" i="1"/>
  <c r="P11" i="1" l="1"/>
  <c r="P12" i="1"/>
  <c r="P13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8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60" i="1"/>
  <c r="P161" i="1"/>
  <c r="P165" i="1"/>
  <c r="P167" i="1"/>
  <c r="P166" i="1"/>
  <c r="P168" i="1"/>
  <c r="P170" i="1"/>
  <c r="P169" i="1"/>
  <c r="P171" i="1"/>
  <c r="P172" i="1"/>
  <c r="P173" i="1"/>
  <c r="P174" i="1"/>
  <c r="P175" i="1"/>
  <c r="P176" i="1"/>
  <c r="P177" i="1"/>
  <c r="P178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5" i="1"/>
  <c r="P206" i="1"/>
  <c r="P207" i="1"/>
  <c r="P208" i="1"/>
  <c r="P209" i="1"/>
  <c r="P210" i="1"/>
  <c r="P211" i="1"/>
  <c r="P215" i="1"/>
  <c r="P216" i="1"/>
  <c r="P217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3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10" i="1"/>
  <c r="P298" i="1" l="1"/>
</calcChain>
</file>

<file path=xl/sharedStrings.xml><?xml version="1.0" encoding="utf-8"?>
<sst xmlns="http://schemas.openxmlformats.org/spreadsheetml/2006/main" count="2557" uniqueCount="692">
  <si>
    <t/>
  </si>
  <si>
    <t>Preis- und Bestellformular</t>
  </si>
  <si>
    <t>Pfizer AG</t>
  </si>
  <si>
    <t>Name</t>
  </si>
  <si>
    <t>…………………………………….</t>
  </si>
  <si>
    <t>Bestelldatum</t>
  </si>
  <si>
    <t>…………………….</t>
  </si>
  <si>
    <t>Alloga AG Fax:</t>
  </si>
  <si>
    <t xml:space="preserve"> 058 851 46 12</t>
  </si>
  <si>
    <t>Adresse</t>
  </si>
  <si>
    <t>Lieferdatum</t>
  </si>
  <si>
    <t>Alloga AG Tel:</t>
  </si>
  <si>
    <t xml:space="preserve"> 058 851 46 46</t>
  </si>
  <si>
    <t>Telefonnummer</t>
  </si>
  <si>
    <t>Bitte beachten Sie, dass am Sonntag keine Kühlprodukte ausgeliefert werden.</t>
  </si>
  <si>
    <t>Alloga AG E-Mail:</t>
  </si>
  <si>
    <t xml:space="preserve"> bestellungen@alloga.ch</t>
  </si>
  <si>
    <t>Kundennummer</t>
  </si>
  <si>
    <t>Artikel Nr.</t>
  </si>
  <si>
    <t>Pfizer Artikel Nr.</t>
  </si>
  <si>
    <t>EAN</t>
  </si>
  <si>
    <t>Pharma Nr.</t>
  </si>
  <si>
    <t>Gesellschaft</t>
  </si>
  <si>
    <t>Produkt</t>
  </si>
  <si>
    <t>Galenische Form</t>
  </si>
  <si>
    <t>Packungsinfo</t>
  </si>
  <si>
    <t>Dosis</t>
  </si>
  <si>
    <t>Einheit</t>
  </si>
  <si>
    <t>Zulässig-keit</t>
  </si>
  <si>
    <t>PP (inkl. MwSt.)</t>
  </si>
  <si>
    <t>Menge</t>
  </si>
  <si>
    <t>ex-Factory</t>
  </si>
  <si>
    <t>Total</t>
  </si>
  <si>
    <t>F000046002</t>
  </si>
  <si>
    <t xml:space="preserve">ABRILADA </t>
  </si>
  <si>
    <t>Injektionslösung im Fertigpen</t>
  </si>
  <si>
    <t>1 Stk</t>
  </si>
  <si>
    <t>mg</t>
  </si>
  <si>
    <t>SL</t>
  </si>
  <si>
    <t>F000046003</t>
  </si>
  <si>
    <t>2 Stk</t>
  </si>
  <si>
    <t>F000046006</t>
  </si>
  <si>
    <t>Injektionslösung im Fertigspritze</t>
  </si>
  <si>
    <t>F000046007</t>
  </si>
  <si>
    <t>F000053402</t>
  </si>
  <si>
    <t>ADRIBLASTIN RD</t>
  </si>
  <si>
    <t>Injektionspräparat</t>
  </si>
  <si>
    <t>F000053427</t>
  </si>
  <si>
    <t>ADRIBLASTIN SOLUTION</t>
  </si>
  <si>
    <t>Injektionslösung</t>
  </si>
  <si>
    <t>Cytosafe 1 Stk</t>
  </si>
  <si>
    <t>Cytosafe 2 Stk</t>
  </si>
  <si>
    <t>F000107295</t>
  </si>
  <si>
    <t>ALDACTONE</t>
  </si>
  <si>
    <t>Filmtabletten</t>
  </si>
  <si>
    <t>20 Stk</t>
  </si>
  <si>
    <t>F000107293</t>
  </si>
  <si>
    <t>100 Stk</t>
  </si>
  <si>
    <t>F000107299</t>
  </si>
  <si>
    <t>50 Stk</t>
  </si>
  <si>
    <t>F000107297</t>
  </si>
  <si>
    <t>F000107291</t>
  </si>
  <si>
    <t>30 Stk</t>
  </si>
  <si>
    <t>F000107289</t>
  </si>
  <si>
    <t>F000044138</t>
  </si>
  <si>
    <t>ANIDULAFUNGIN PFIZER</t>
  </si>
  <si>
    <t>Pulver.z. Infusion.Herst.</t>
  </si>
  <si>
    <t>1 Durchstechflasche</t>
  </si>
  <si>
    <t>F000078469</t>
  </si>
  <si>
    <t>ARICEPT</t>
  </si>
  <si>
    <t>98 Stk</t>
  </si>
  <si>
    <t>F000078453</t>
  </si>
  <si>
    <t>28 Stk</t>
  </si>
  <si>
    <t>F000078471</t>
  </si>
  <si>
    <t>F000078449</t>
  </si>
  <si>
    <t>F000128740</t>
  </si>
  <si>
    <t>ARICEPT EVESS</t>
  </si>
  <si>
    <t>Schmelztabletten</t>
  </si>
  <si>
    <t>F000128742</t>
  </si>
  <si>
    <t>F000128728</t>
  </si>
  <si>
    <t>F000128720</t>
  </si>
  <si>
    <t>F000107311</t>
  </si>
  <si>
    <t>AROMASIN</t>
  </si>
  <si>
    <t>Dragées</t>
  </si>
  <si>
    <t>F000143090</t>
  </si>
  <si>
    <t>F000107325</t>
  </si>
  <si>
    <t>ARTHROTEC 50</t>
  </si>
  <si>
    <t>Bitabs</t>
  </si>
  <si>
    <t>F000107317</t>
  </si>
  <si>
    <t>F000107315</t>
  </si>
  <si>
    <t>F000107331</t>
  </si>
  <si>
    <t>ARTHROTEC 75</t>
  </si>
  <si>
    <t>F000107329</t>
  </si>
  <si>
    <t>F000107327</t>
  </si>
  <si>
    <t>F000138146</t>
  </si>
  <si>
    <t>AZITHROMYCIN PFIZER</t>
  </si>
  <si>
    <t>Pulver z.Susp.</t>
  </si>
  <si>
    <t>40mg/ml</t>
  </si>
  <si>
    <t>ml</t>
  </si>
  <si>
    <t>F000138148</t>
  </si>
  <si>
    <t>F000138140</t>
  </si>
  <si>
    <t>6 Stk</t>
  </si>
  <si>
    <t>F000138142</t>
  </si>
  <si>
    <t>4 Stk</t>
  </si>
  <si>
    <t>F000026056</t>
  </si>
  <si>
    <t>3 Stk</t>
  </si>
  <si>
    <t>F000012485</t>
  </si>
  <si>
    <t>BENEFIX RT</t>
  </si>
  <si>
    <t>Trockensubstanz</t>
  </si>
  <si>
    <t>1 Stechampulle</t>
  </si>
  <si>
    <t>IE</t>
  </si>
  <si>
    <t>F000012486</t>
  </si>
  <si>
    <t>F000012487</t>
  </si>
  <si>
    <t>F000012489</t>
  </si>
  <si>
    <t>F000014612</t>
  </si>
  <si>
    <t>F000034057</t>
  </si>
  <si>
    <t>BESPONSA</t>
  </si>
  <si>
    <t>F000787036</t>
  </si>
  <si>
    <t>BOSULIF</t>
  </si>
  <si>
    <t>F000034248</t>
  </si>
  <si>
    <t>F000787037</t>
  </si>
  <si>
    <t>F000098625</t>
  </si>
  <si>
    <t>CABASER</t>
  </si>
  <si>
    <t>Tabletten</t>
  </si>
  <si>
    <t>F000098627</t>
  </si>
  <si>
    <t>CAMPTO</t>
  </si>
  <si>
    <t>Infusionskonzentrat</t>
  </si>
  <si>
    <t>1 Stechamp. CS 2 ml</t>
  </si>
  <si>
    <t>F000120834</t>
  </si>
  <si>
    <t>1 Stechamp. CS 5 ml</t>
  </si>
  <si>
    <t>1 Stechamp. CS 15 ml</t>
  </si>
  <si>
    <t>F000054862</t>
  </si>
  <si>
    <t>CAVERJECT</t>
  </si>
  <si>
    <t>1 Durchstechfl. mit Pulver + 1 Solvensspritze</t>
  </si>
  <si>
    <t>mcg</t>
  </si>
  <si>
    <t>nicht SL</t>
  </si>
  <si>
    <t>F000098639</t>
  </si>
  <si>
    <t>CAVERJECT DC</t>
  </si>
  <si>
    <t>2 Zweikammer-Fertigspritzen</t>
  </si>
  <si>
    <t>F000098641</t>
  </si>
  <si>
    <t>56 Stk</t>
  </si>
  <si>
    <t>F000048608</t>
  </si>
  <si>
    <t>CIBINQO</t>
  </si>
  <si>
    <t>F000048610</t>
  </si>
  <si>
    <t>F000149034</t>
  </si>
  <si>
    <t>CLINDAMYCIN PFIZER</t>
  </si>
  <si>
    <t>Kapseln</t>
  </si>
  <si>
    <t>16 Stk</t>
  </si>
  <si>
    <t>F000149036</t>
  </si>
  <si>
    <t>F076035039</t>
  </si>
  <si>
    <t>CLINDAMYCIN PFIZER GRANULAT</t>
  </si>
  <si>
    <t>Granulat zur Herstellung einer Lösung</t>
  </si>
  <si>
    <t>mg/5ml</t>
  </si>
  <si>
    <t>F000148462</t>
  </si>
  <si>
    <t>CLINDAMYCIN PHOSPHAT PFIZER</t>
  </si>
  <si>
    <t>10 x 2 ml</t>
  </si>
  <si>
    <t>F000148464</t>
  </si>
  <si>
    <t>1 x 2 ml</t>
  </si>
  <si>
    <t>F000148466</t>
  </si>
  <si>
    <t>10 x 4 ml</t>
  </si>
  <si>
    <t>F000148468</t>
  </si>
  <si>
    <t>1 x 4 ml</t>
  </si>
  <si>
    <t>F000035771</t>
  </si>
  <si>
    <t>CRESEMBA</t>
  </si>
  <si>
    <t>1 x 14 Stk</t>
  </si>
  <si>
    <t>F000036178</t>
  </si>
  <si>
    <t>1 x 1 Stechamp.</t>
  </si>
  <si>
    <t>CYTOSAR SOLUTION</t>
  </si>
  <si>
    <t>Fertiglösung</t>
  </si>
  <si>
    <t>1 Stechamp. CS 20 ml</t>
  </si>
  <si>
    <t>g</t>
  </si>
  <si>
    <t>F000098543</t>
  </si>
  <si>
    <t>CYTOTEC</t>
  </si>
  <si>
    <t>F000098541</t>
  </si>
  <si>
    <t>F076034039</t>
  </si>
  <si>
    <t>DALACIN C</t>
  </si>
  <si>
    <t>Granulat</t>
  </si>
  <si>
    <t>80 ml</t>
  </si>
  <si>
    <t>F000107373</t>
  </si>
  <si>
    <t>F000107319</t>
  </si>
  <si>
    <t>F000127428</t>
  </si>
  <si>
    <t>DALACIN C PHOSPHAT</t>
  </si>
  <si>
    <t>10 Amp 2 ml</t>
  </si>
  <si>
    <t>F000127420</t>
  </si>
  <si>
    <t>1 Amp 2 ml</t>
  </si>
  <si>
    <t>F000127422</t>
  </si>
  <si>
    <t>10 Amp 4 ml</t>
  </si>
  <si>
    <t>F000127418</t>
  </si>
  <si>
    <t>1 Amp 4 ml</t>
  </si>
  <si>
    <t>F332909739</t>
  </si>
  <si>
    <t>DALACIN T</t>
  </si>
  <si>
    <t>Emulsion</t>
  </si>
  <si>
    <t>60 ml</t>
  </si>
  <si>
    <t>F344804039</t>
  </si>
  <si>
    <t>DALACIN V 2 %</t>
  </si>
  <si>
    <t>Vaginalcreme</t>
  </si>
  <si>
    <t>1 Tb</t>
  </si>
  <si>
    <t>F344801039</t>
  </si>
  <si>
    <t>F000051593</t>
  </si>
  <si>
    <t>DAUNOBLASTIN</t>
  </si>
  <si>
    <t>F000107177</t>
  </si>
  <si>
    <t>DEPO MEDROL</t>
  </si>
  <si>
    <t>Injektionssusp. i.m.</t>
  </si>
  <si>
    <t>Stechamp 1 ml</t>
  </si>
  <si>
    <t>F000098945</t>
  </si>
  <si>
    <t>25 Stechamp 1 ml</t>
  </si>
  <si>
    <t>F000107181</t>
  </si>
  <si>
    <t>Stechamp 2 ml</t>
  </si>
  <si>
    <t>F000107175</t>
  </si>
  <si>
    <t>Stechamp 5 ml</t>
  </si>
  <si>
    <t>F000107185</t>
  </si>
  <si>
    <t>DEPO MEDROL LIDOCAINE</t>
  </si>
  <si>
    <t>Injektionssusp.</t>
  </si>
  <si>
    <t>F000098951</t>
  </si>
  <si>
    <t>mg/ml</t>
  </si>
  <si>
    <t>F000107183</t>
  </si>
  <si>
    <t>F000107187</t>
  </si>
  <si>
    <t>DEPO-PROVERA 150</t>
  </si>
  <si>
    <t>Einwegspr 1 ml</t>
  </si>
  <si>
    <t>mg/1 ml</t>
  </si>
  <si>
    <t>F000077719</t>
  </si>
  <si>
    <t>DIFLUCAN</t>
  </si>
  <si>
    <t>Susp.</t>
  </si>
  <si>
    <t>35 ml</t>
  </si>
  <si>
    <t>F000077711</t>
  </si>
  <si>
    <t>7 Stk</t>
  </si>
  <si>
    <t>F000077709</t>
  </si>
  <si>
    <t>F000077717</t>
  </si>
  <si>
    <t>Infusionslösung</t>
  </si>
  <si>
    <t>100 ml</t>
  </si>
  <si>
    <t>F000077715</t>
  </si>
  <si>
    <t>F000077713</t>
  </si>
  <si>
    <t>F000077725</t>
  </si>
  <si>
    <t>F000077723</t>
  </si>
  <si>
    <t>F000077721</t>
  </si>
  <si>
    <t>DIFLUCAN FORTE Susp.pulver 35 ml 40mg/ml</t>
  </si>
  <si>
    <t>Susp.pulver</t>
  </si>
  <si>
    <t>F000054901</t>
  </si>
  <si>
    <t>DILZEM 120 RETARD</t>
  </si>
  <si>
    <t>F000054899</t>
  </si>
  <si>
    <t>F000054919</t>
  </si>
  <si>
    <t>DILZEM 90 RETARD</t>
  </si>
  <si>
    <t>F000054917</t>
  </si>
  <si>
    <t>F000054905</t>
  </si>
  <si>
    <t>DILZEM RR</t>
  </si>
  <si>
    <t>F000054903</t>
  </si>
  <si>
    <t>F000107203</t>
  </si>
  <si>
    <t>DOSTINEX</t>
  </si>
  <si>
    <t>8 Stk</t>
  </si>
  <si>
    <t>F000107201</t>
  </si>
  <si>
    <t>F000144286</t>
  </si>
  <si>
    <t>ECALTA</t>
  </si>
  <si>
    <t>Trockensubstanz ohne Alkohol</t>
  </si>
  <si>
    <t>F000107207</t>
  </si>
  <si>
    <t>EDRONAX</t>
  </si>
  <si>
    <t>F000107205</t>
  </si>
  <si>
    <t>F000055856</t>
  </si>
  <si>
    <t>ELREXFIO</t>
  </si>
  <si>
    <t>1 Durchstechflasche 1x1.1ml</t>
  </si>
  <si>
    <t>F000055837</t>
  </si>
  <si>
    <t>1 Durchstechflasche 1x1.9ml</t>
  </si>
  <si>
    <t>F000042337</t>
  </si>
  <si>
    <t>ENBREL</t>
  </si>
  <si>
    <t>4 Fertigspritzen</t>
  </si>
  <si>
    <t>F000042231</t>
  </si>
  <si>
    <t>4 Stechamp</t>
  </si>
  <si>
    <t>F000042251</t>
  </si>
  <si>
    <t>2 Fertigspritzen</t>
  </si>
  <si>
    <t>F000042659</t>
  </si>
  <si>
    <t>ENBREL MyClic</t>
  </si>
  <si>
    <t>Injektionslösung mit Fertigpen</t>
  </si>
  <si>
    <t>2 Fertigpen</t>
  </si>
  <si>
    <t>F000107229</t>
  </si>
  <si>
    <t>FARLUTAL</t>
  </si>
  <si>
    <t>60 Stk</t>
  </si>
  <si>
    <t>F000052319</t>
  </si>
  <si>
    <t>FARMORUBICIN RD</t>
  </si>
  <si>
    <t>Präp.zur Injekt./Instil.</t>
  </si>
  <si>
    <t>1 Amp</t>
  </si>
  <si>
    <t>F000052412</t>
  </si>
  <si>
    <t>FARMORUBICIN SOLUTION</t>
  </si>
  <si>
    <t>Lsg. zur Injekt./Instil.</t>
  </si>
  <si>
    <t>F000054646</t>
  </si>
  <si>
    <t>1 Stechamp. CS 25 ml</t>
  </si>
  <si>
    <t>F000120618</t>
  </si>
  <si>
    <t>10 Stk</t>
  </si>
  <si>
    <t>F000130002</t>
  </si>
  <si>
    <t>FRAGMIN</t>
  </si>
  <si>
    <t>2 Fertigspr DSNT 0.2 ml</t>
  </si>
  <si>
    <t>F000129998</t>
  </si>
  <si>
    <t>10 Fertigspr DSNT 0.2 ml</t>
  </si>
  <si>
    <t>F000130004</t>
  </si>
  <si>
    <t>F000130000</t>
  </si>
  <si>
    <t>F000129996</t>
  </si>
  <si>
    <t>10 Fertigspr DSNT 0.3 ml</t>
  </si>
  <si>
    <t>F000140862</t>
  </si>
  <si>
    <t>5 Fertigspr 0.4 ml</t>
  </si>
  <si>
    <t>F000107255</t>
  </si>
  <si>
    <t>10 Stechamp 4 ml</t>
  </si>
  <si>
    <t>F000140864</t>
  </si>
  <si>
    <t>5 Fertigspr 0.5 ml</t>
  </si>
  <si>
    <t>F000140868</t>
  </si>
  <si>
    <t>5 Fertigspr 0.6 ml</t>
  </si>
  <si>
    <t>F000140874</t>
  </si>
  <si>
    <t>5 Fertigspr 0.72 ml</t>
  </si>
  <si>
    <t>F000107261</t>
  </si>
  <si>
    <t>Mehrfach-Stechamp</t>
  </si>
  <si>
    <t>F000038645</t>
  </si>
  <si>
    <t>FSME-IMMUN JUNIOR</t>
  </si>
  <si>
    <t>Fertigspritze</t>
  </si>
  <si>
    <t>1 Fertigspritze</t>
  </si>
  <si>
    <t>F000038646</t>
  </si>
  <si>
    <t>10 Fertigspritzen</t>
  </si>
  <si>
    <t>F000038648</t>
  </si>
  <si>
    <t>FSME-IMMUN CC</t>
  </si>
  <si>
    <t>F000038647</t>
  </si>
  <si>
    <t>F000107087</t>
  </si>
  <si>
    <t>GENOTROPIN</t>
  </si>
  <si>
    <t>5 Amp</t>
  </si>
  <si>
    <t>F000107085</t>
  </si>
  <si>
    <t>F000107091</t>
  </si>
  <si>
    <t>F000135550</t>
  </si>
  <si>
    <t>GENOTROPIN GOQUICK</t>
  </si>
  <si>
    <t>Injetkionspräparat</t>
  </si>
  <si>
    <t>F000135544</t>
  </si>
  <si>
    <t>F000135552</t>
  </si>
  <si>
    <t>F000135548</t>
  </si>
  <si>
    <t>F000054963</t>
  </si>
  <si>
    <t>HUMATIN</t>
  </si>
  <si>
    <t>IBRANCE</t>
  </si>
  <si>
    <t>21 Stk</t>
  </si>
  <si>
    <t>F000029999</t>
  </si>
  <si>
    <t>F000030001</t>
  </si>
  <si>
    <t>F000210125</t>
  </si>
  <si>
    <t>INFLECTRA</t>
  </si>
  <si>
    <t>1 Stechamp</t>
  </si>
  <si>
    <t>F000155530</t>
  </si>
  <si>
    <t>INLYTA</t>
  </si>
  <si>
    <t>F000155512</t>
  </si>
  <si>
    <t>F000018986</t>
  </si>
  <si>
    <t>F000155534</t>
  </si>
  <si>
    <t>F000155532</t>
  </si>
  <si>
    <t>F000018988</t>
  </si>
  <si>
    <t>F000025563</t>
  </si>
  <si>
    <t>KETALAR</t>
  </si>
  <si>
    <t>5 Stechamp 20 ml</t>
  </si>
  <si>
    <t>F000025562</t>
  </si>
  <si>
    <t>25 Stechamp 20 ml</t>
  </si>
  <si>
    <t>nur Spital</t>
  </si>
  <si>
    <t>F000025450</t>
  </si>
  <si>
    <t>5 Stechamp 10 ml</t>
  </si>
  <si>
    <t>F000025448</t>
  </si>
  <si>
    <t>25 Stechamp 10 ml</t>
  </si>
  <si>
    <t>LINEZOLID PFIZER</t>
  </si>
  <si>
    <t>F000030076</t>
  </si>
  <si>
    <t>Beutel 10x300ml</t>
  </si>
  <si>
    <t>F000030794</t>
  </si>
  <si>
    <t>Gran.z. Susp.Herst.</t>
  </si>
  <si>
    <t>Fl 150 ml</t>
  </si>
  <si>
    <t>F000044233</t>
  </si>
  <si>
    <t xml:space="preserve">LORVIQUA </t>
  </si>
  <si>
    <t>90 Stk</t>
  </si>
  <si>
    <t>F000037392</t>
  </si>
  <si>
    <t>LORVIQUA</t>
  </si>
  <si>
    <t>F000107123</t>
  </si>
  <si>
    <t>MEDROL</t>
  </si>
  <si>
    <t>F000107119</t>
  </si>
  <si>
    <t>F000107121</t>
  </si>
  <si>
    <t>F000107117</t>
  </si>
  <si>
    <t>F000033585</t>
  </si>
  <si>
    <t>MERONEM I.V.</t>
  </si>
  <si>
    <t>10 Durchstechflaschen</t>
  </si>
  <si>
    <t>F000033586</t>
  </si>
  <si>
    <t>METHOTREXAT PFIZER</t>
  </si>
  <si>
    <t>F000033516</t>
  </si>
  <si>
    <t>3 x 10 Stk</t>
  </si>
  <si>
    <t>F000146834</t>
  </si>
  <si>
    <t>MYCOBUTIN</t>
  </si>
  <si>
    <t>F000034469</t>
  </si>
  <si>
    <t>MYLOTARG</t>
  </si>
  <si>
    <t>F000038409</t>
  </si>
  <si>
    <t>NEISVAC-C</t>
  </si>
  <si>
    <t>F000053554</t>
  </si>
  <si>
    <t>NGENLA</t>
  </si>
  <si>
    <t>1 Fertigpen</t>
  </si>
  <si>
    <t>F000053555</t>
  </si>
  <si>
    <t>F000054867</t>
  </si>
  <si>
    <t>PETINUTIN</t>
  </si>
  <si>
    <t>F000108827</t>
  </si>
  <si>
    <t>PONSTAN</t>
  </si>
  <si>
    <t>Suppositorien</t>
  </si>
  <si>
    <t>F000054947</t>
  </si>
  <si>
    <t>36 Stk</t>
  </si>
  <si>
    <t>F000108829</t>
  </si>
  <si>
    <t>F000123300</t>
  </si>
  <si>
    <t>PONSTAN 500</t>
  </si>
  <si>
    <t>Filmtabs</t>
  </si>
  <si>
    <t>F000123302</t>
  </si>
  <si>
    <t>F000123298</t>
  </si>
  <si>
    <t>F000000659</t>
  </si>
  <si>
    <t>PREVENAR 13</t>
  </si>
  <si>
    <t>F000000707</t>
  </si>
  <si>
    <t>F000107141</t>
  </si>
  <si>
    <t>PROSTIN E2</t>
  </si>
  <si>
    <t>Vaginaltabletten</t>
  </si>
  <si>
    <t>F000107143</t>
  </si>
  <si>
    <t>PROSTIN VR</t>
  </si>
  <si>
    <t>Infusionskonz.</t>
  </si>
  <si>
    <t>5 Amp 1 ml</t>
  </si>
  <si>
    <t>mcg/ml</t>
  </si>
  <si>
    <t>F000022746</t>
  </si>
  <si>
    <t>RAPAMUNE</t>
  </si>
  <si>
    <t>F000022743</t>
  </si>
  <si>
    <t>F000022744</t>
  </si>
  <si>
    <t>F000022745</t>
  </si>
  <si>
    <t>F000001075</t>
  </si>
  <si>
    <t>RAPAMUNE LÖSUNG</t>
  </si>
  <si>
    <t>orale Lösung</t>
  </si>
  <si>
    <t>1 Flacon 60 ml</t>
  </si>
  <si>
    <t>F000107147</t>
  </si>
  <si>
    <t>SALAZOPYRIN</t>
  </si>
  <si>
    <t>F000098915</t>
  </si>
  <si>
    <t>SALAZOPYRIN EN</t>
  </si>
  <si>
    <t>F000107151</t>
  </si>
  <si>
    <t>SOLU-CORTEF</t>
  </si>
  <si>
    <t>Act-O-Vial 2 ml</t>
  </si>
  <si>
    <t>F000107157</t>
  </si>
  <si>
    <t>SOLU-MEDROL</t>
  </si>
  <si>
    <t>Infus.-/Injekt.präp.</t>
  </si>
  <si>
    <t>Stechamp 15.6 ml</t>
  </si>
  <si>
    <t>F000044323</t>
  </si>
  <si>
    <t>SOLU-MODERIN</t>
  </si>
  <si>
    <t>Act-O-Vial 1 ml</t>
  </si>
  <si>
    <t>F000055560</t>
  </si>
  <si>
    <t>F000107161</t>
  </si>
  <si>
    <t>Stechamp 7.8 ml</t>
  </si>
  <si>
    <t>F000044758</t>
  </si>
  <si>
    <t>F000026327</t>
  </si>
  <si>
    <t>SOMAVERT</t>
  </si>
  <si>
    <t>Trockensub. +Solv.</t>
  </si>
  <si>
    <t>30 Durchstechfl. mit Pulver + 30 Solvensspritze</t>
  </si>
  <si>
    <t>F000026277</t>
  </si>
  <si>
    <t>F000026335</t>
  </si>
  <si>
    <t>F000048796</t>
  </si>
  <si>
    <t>1 Vial</t>
  </si>
  <si>
    <t>F000124452</t>
  </si>
  <si>
    <t>SUTENT</t>
  </si>
  <si>
    <t>Kapseln Blister</t>
  </si>
  <si>
    <t>F000124454</t>
  </si>
  <si>
    <t>F000124456</t>
  </si>
  <si>
    <t>F000039136</t>
  </si>
  <si>
    <t>TALZENNA</t>
  </si>
  <si>
    <t>F000039139</t>
  </si>
  <si>
    <t>F000022815</t>
  </si>
  <si>
    <t>TEMESTA</t>
  </si>
  <si>
    <t>F000022812</t>
  </si>
  <si>
    <t>F000022811</t>
  </si>
  <si>
    <t>F000022810</t>
  </si>
  <si>
    <t>F000000865</t>
  </si>
  <si>
    <t>TEMESTA EXPIDET</t>
  </si>
  <si>
    <t>F000000864</t>
  </si>
  <si>
    <t>F000000867</t>
  </si>
  <si>
    <t>F000000866</t>
  </si>
  <si>
    <t>F000037229</t>
  </si>
  <si>
    <t>TRAZIMERA</t>
  </si>
  <si>
    <t>mg/15 ml</t>
  </si>
  <si>
    <t>F000037230</t>
  </si>
  <si>
    <t>mg/30 ml</t>
  </si>
  <si>
    <t>F000123208</t>
  </si>
  <si>
    <t>TOVIAZ</t>
  </si>
  <si>
    <t>Retard-Tabletten</t>
  </si>
  <si>
    <t>84 Stk</t>
  </si>
  <si>
    <t>F000123204</t>
  </si>
  <si>
    <t>14 Stk</t>
  </si>
  <si>
    <t>F000123214</t>
  </si>
  <si>
    <t>F000123210</t>
  </si>
  <si>
    <t>TOMUDEX</t>
  </si>
  <si>
    <t>1 Durchstechfl. mit Pulver</t>
  </si>
  <si>
    <t>F000189916</t>
  </si>
  <si>
    <t>TYGACIL</t>
  </si>
  <si>
    <t>10 Stechampullen</t>
  </si>
  <si>
    <t>F000087922</t>
  </si>
  <si>
    <t>VFEND</t>
  </si>
  <si>
    <t>Orale Suspension</t>
  </si>
  <si>
    <t>F000080425</t>
  </si>
  <si>
    <t>F000080421</t>
  </si>
  <si>
    <t>F000024447</t>
  </si>
  <si>
    <t>Infusionspräparat</t>
  </si>
  <si>
    <t>VINCRISTINE</t>
  </si>
  <si>
    <t>5 Stk</t>
  </si>
  <si>
    <t>mg/2 ml</t>
  </si>
  <si>
    <t>F000027726</t>
  </si>
  <si>
    <t>VORICONAZOL PFIZER</t>
  </si>
  <si>
    <t>F000027727</t>
  </si>
  <si>
    <t>F000027030</t>
  </si>
  <si>
    <t>Pulver.z. Susp.Herst.</t>
  </si>
  <si>
    <t>F000027775</t>
  </si>
  <si>
    <t>VYNDAQEL</t>
  </si>
  <si>
    <t>Weichkapsel</t>
  </si>
  <si>
    <t>F000154348</t>
  </si>
  <si>
    <t>XALKORI</t>
  </si>
  <si>
    <t>F000154350</t>
  </si>
  <si>
    <t>F000171200</t>
  </si>
  <si>
    <t>XELJANZ</t>
  </si>
  <si>
    <t>F000171202</t>
  </si>
  <si>
    <t>F000107063</t>
  </si>
  <si>
    <t>ZAVEDOS</t>
  </si>
  <si>
    <t>Kapsel</t>
  </si>
  <si>
    <t>F000107055</t>
  </si>
  <si>
    <t>F000029690</t>
  </si>
  <si>
    <t>ZAVEDOS SOLUTION</t>
  </si>
  <si>
    <t>1 Stechamp / CS</t>
  </si>
  <si>
    <t>F000035236</t>
  </si>
  <si>
    <t>ZAVICEFTA</t>
  </si>
  <si>
    <t>ZINFORO I.V.</t>
  </si>
  <si>
    <t>F000042031</t>
  </si>
  <si>
    <t>ZIRABEV</t>
  </si>
  <si>
    <t>1 Vial 4 ml</t>
  </si>
  <si>
    <t>F000036896</t>
  </si>
  <si>
    <t>1 Vial 16 ml</t>
  </si>
  <si>
    <t>F000079481</t>
  </si>
  <si>
    <t>ZITHROMAX</t>
  </si>
  <si>
    <t>15 ml (200mg/5ml)</t>
  </si>
  <si>
    <t>F000079483</t>
  </si>
  <si>
    <t>30 ml (200mg/5ml)</t>
  </si>
  <si>
    <t>F000083867</t>
  </si>
  <si>
    <t>Sachets 3 Stk</t>
  </si>
  <si>
    <t>F000078309</t>
  </si>
  <si>
    <t>F000078311</t>
  </si>
  <si>
    <t>F000025472</t>
  </si>
  <si>
    <t>F000083871</t>
  </si>
  <si>
    <t>F000083875</t>
  </si>
  <si>
    <t>F000160490</t>
  </si>
  <si>
    <t>ZYVOXID</t>
  </si>
  <si>
    <t>Freeflex-Beutel 10x300ml</t>
  </si>
  <si>
    <t>F482068039</t>
  </si>
  <si>
    <t>Total Menge Pfizer AG</t>
  </si>
  <si>
    <t>Betrag</t>
  </si>
  <si>
    <t>alle Beträge exkl. MwSt</t>
  </si>
  <si>
    <t>alle Beträge exkl. Lieferzuschlag</t>
  </si>
  <si>
    <t>F000054864</t>
  </si>
  <si>
    <t>F000056838</t>
  </si>
  <si>
    <t>VYDURA</t>
  </si>
  <si>
    <t>Schmelztablette</t>
  </si>
  <si>
    <t>1 x 2 Stk</t>
  </si>
  <si>
    <t>F000056837</t>
  </si>
  <si>
    <t>1 x 8 Stk</t>
  </si>
  <si>
    <t>2 x 8 Stk</t>
  </si>
  <si>
    <t>F000058207</t>
  </si>
  <si>
    <t>PAXLOVID</t>
  </si>
  <si>
    <t>150+100</t>
  </si>
  <si>
    <t>30 Stk (1x20 Stk und 1x10 Stk)</t>
  </si>
  <si>
    <t>F000060354</t>
  </si>
  <si>
    <t>F000060355</t>
  </si>
  <si>
    <t>F000058145</t>
  </si>
  <si>
    <t>F000058146</t>
  </si>
  <si>
    <t>F000043873</t>
  </si>
  <si>
    <t>F000043874</t>
  </si>
  <si>
    <t>F000043875</t>
  </si>
  <si>
    <t>PREVENAR 20</t>
  </si>
  <si>
    <t>F000049681</t>
  </si>
  <si>
    <t>F000049948</t>
  </si>
  <si>
    <t>F000053104</t>
  </si>
  <si>
    <t>F000058124</t>
  </si>
  <si>
    <t>F000057729</t>
  </si>
  <si>
    <t>F000063418</t>
  </si>
  <si>
    <t>Comirnaty JN.1</t>
  </si>
  <si>
    <t>Injektionsdispersion in einer Fertigspritze</t>
  </si>
  <si>
    <t>F000056361</t>
  </si>
  <si>
    <t>F000056362</t>
  </si>
  <si>
    <t>F000056364</t>
  </si>
  <si>
    <t>Hartkapseln</t>
  </si>
  <si>
    <t>F000058174</t>
  </si>
  <si>
    <t>F000058084</t>
  </si>
  <si>
    <t>F000062194</t>
  </si>
  <si>
    <t>ABRYSVO</t>
  </si>
  <si>
    <t>Pulver z. Infusion.Herst.</t>
  </si>
  <si>
    <t>Trockensubstanz mit Solvens</t>
  </si>
  <si>
    <t>1 Stk x 0.5 ml</t>
  </si>
  <si>
    <t>F000058755</t>
  </si>
  <si>
    <t>VELSIPITY</t>
  </si>
  <si>
    <t>Menge Karton</t>
  </si>
  <si>
    <t>F000058173</t>
  </si>
  <si>
    <t>F000057621</t>
  </si>
  <si>
    <t>F000057614</t>
  </si>
  <si>
    <t>F000061889</t>
  </si>
  <si>
    <t>F000061536</t>
  </si>
  <si>
    <t>F000061499</t>
  </si>
  <si>
    <t>RUXIENCE</t>
  </si>
  <si>
    <t>1x10ml</t>
  </si>
  <si>
    <t>1x50ml</t>
  </si>
  <si>
    <t>1 Stechamp CS 100 ml</t>
  </si>
  <si>
    <t>LITFULO</t>
  </si>
  <si>
    <t>F000057384</t>
  </si>
  <si>
    <t>F000058963</t>
  </si>
  <si>
    <t>Pulver und Lösungsmittel z. Infusion.Herst.</t>
  </si>
  <si>
    <t>ATGAM</t>
  </si>
  <si>
    <t>F000057512</t>
  </si>
  <si>
    <t>Konzentrat zur Herstellung einer Infusionslösung</t>
  </si>
  <si>
    <t>HYMPAVZI</t>
  </si>
  <si>
    <t>F000062330</t>
  </si>
  <si>
    <t>5 x 5 ml</t>
  </si>
  <si>
    <t>F000059462</t>
  </si>
  <si>
    <t>F000060188</t>
  </si>
  <si>
    <t>Filmüberzogenes Granulat zum Einnehmen</t>
  </si>
  <si>
    <t>HDPE-Flasche 1x60</t>
  </si>
  <si>
    <t>F000060198</t>
  </si>
  <si>
    <t>F000060178</t>
  </si>
  <si>
    <t>F000061002</t>
  </si>
  <si>
    <t>Ab wann</t>
  </si>
  <si>
    <t>Price</t>
  </si>
  <si>
    <t>New Launch</t>
  </si>
  <si>
    <t>F000058153</t>
  </si>
  <si>
    <t>F-code change (old: F000107239)</t>
  </si>
  <si>
    <t>F-code change (old: F000043243)</t>
  </si>
  <si>
    <t>F-code change (old:F000043244)</t>
  </si>
  <si>
    <t>TUKYSA</t>
  </si>
  <si>
    <t>F000063636</t>
  </si>
  <si>
    <t>F-code change (old: F000062631)</t>
  </si>
  <si>
    <t>Ausser Handel, deleted</t>
  </si>
  <si>
    <t>Old GTIN added, new 5415062126110 removed</t>
  </si>
  <si>
    <t>F000078107</t>
  </si>
  <si>
    <t>FELDEN Lingual</t>
  </si>
  <si>
    <t>F000078109</t>
  </si>
  <si>
    <t>F000077839</t>
  </si>
  <si>
    <t>FELDEN TABS</t>
  </si>
  <si>
    <t>F000141856</t>
  </si>
  <si>
    <t>FLUCONAZOL PFIZER</t>
  </si>
  <si>
    <t>F000141858</t>
  </si>
  <si>
    <t>F000141860</t>
  </si>
  <si>
    <t>F000141854</t>
  </si>
  <si>
    <t>F000141862</t>
  </si>
  <si>
    <t>F000141864</t>
  </si>
  <si>
    <t>F000049679</t>
  </si>
  <si>
    <t>GEVILON</t>
  </si>
  <si>
    <t>F000049680</t>
  </si>
  <si>
    <t>GEVILON UNO</t>
  </si>
  <si>
    <t>F000107093</t>
  </si>
  <si>
    <t>HALCION</t>
  </si>
  <si>
    <t>F000107097</t>
  </si>
  <si>
    <t>F000031862</t>
  </si>
  <si>
    <t>HARMONET</t>
  </si>
  <si>
    <t>1 x 21 Stk</t>
  </si>
  <si>
    <t>F000031805</t>
  </si>
  <si>
    <t>3 x 21 Stk</t>
  </si>
  <si>
    <t>F000031763</t>
  </si>
  <si>
    <t>6 x 21 Stk</t>
  </si>
  <si>
    <t>F000030653</t>
  </si>
  <si>
    <t>MINESSE</t>
  </si>
  <si>
    <t>1 x 28 Stk</t>
  </si>
  <si>
    <t>F000030659</t>
  </si>
  <si>
    <t>3 x 28 Stk</t>
  </si>
  <si>
    <t>F000030654</t>
  </si>
  <si>
    <t>6 x 28 Stk</t>
  </si>
  <si>
    <t>F000031770</t>
  </si>
  <si>
    <t>MINULET</t>
  </si>
  <si>
    <t>F000032160</t>
  </si>
  <si>
    <t>F000032156</t>
  </si>
  <si>
    <t>F000098883</t>
  </si>
  <si>
    <t>OLBETAM</t>
  </si>
  <si>
    <t>F000159952</t>
  </si>
  <si>
    <t>SAYANA</t>
  </si>
  <si>
    <t>Injektionssuspension</t>
  </si>
  <si>
    <t>mg/0.65 ml</t>
  </si>
  <si>
    <t>F000030175</t>
  </si>
  <si>
    <t>TAZOBAC</t>
  </si>
  <si>
    <t>12 Stechampullen</t>
  </si>
  <si>
    <t>F000030190</t>
  </si>
  <si>
    <t>F000021089</t>
  </si>
  <si>
    <t>VIBRAMYCIN AKNE</t>
  </si>
  <si>
    <t>Tabs</t>
  </si>
  <si>
    <t>F000023034</t>
  </si>
  <si>
    <t>VIBRAMYCIN TABS</t>
  </si>
  <si>
    <t>F000021090</t>
  </si>
  <si>
    <t>25 Stk</t>
  </si>
  <si>
    <t>F000021091</t>
  </si>
  <si>
    <t>F000065922</t>
  </si>
  <si>
    <t>COMIRNATY LP.8.1</t>
  </si>
  <si>
    <t>F000065669</t>
  </si>
  <si>
    <t>F000066474</t>
  </si>
  <si>
    <t>2x10ml</t>
  </si>
  <si>
    <t>F000058083</t>
  </si>
  <si>
    <t>F000058085</t>
  </si>
  <si>
    <t>F000058081</t>
  </si>
  <si>
    <t>Änderung</t>
  </si>
  <si>
    <t>F-code change (old:F000107283)</t>
  </si>
  <si>
    <t>F-code change (old:F000107287)</t>
  </si>
  <si>
    <t>F-code change (old:F000120830)</t>
  </si>
  <si>
    <t>F000063581</t>
  </si>
  <si>
    <t>5 x 7 Stk</t>
  </si>
  <si>
    <t>Preise gültig ab 1.Oktober 2025</t>
  </si>
  <si>
    <t>F000063635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</si>
</sst>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[$CHF]\ #,##0.00"/>
    <numFmt numFmtId="166" formatCode="&quot;CHF&quot;\ #,##0.00"/>
  </numFmts>
  <fonts count="30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9"/>
      <color rgb="FF0093CF"/>
      <name val="Arial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i/>
      <sz val="9"/>
      <color indexed="8"/>
      <name val="Arial"/>
      <family val="2"/>
    </font>
    <font>
      <b/>
      <sz val="11"/>
      <color indexed="8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8"/>
      <color theme="1"/>
      <name val="Arial"/>
      <family val="2"/>
    </font>
    <font>
      <sz val="9"/>
      <color rgb="FFFF0000"/>
      <name val="Arial"/>
      <family val="2"/>
    </font>
    <font>
      <i/>
      <sz val="9"/>
      <color rgb="FFFF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u/>
      <sz val="11"/>
      <color theme="10"/>
      <name val="Arial"/>
      <family val="2"/>
    </font>
    <font>
      <i/>
      <sz val="8"/>
      <color theme="1"/>
      <name val="Arial"/>
      <family val="2"/>
    </font>
    <font>
      <b/>
      <sz val="14"/>
      <color theme="3" tint="0.39997558519241921"/>
      <name val="Arial"/>
      <family val="2"/>
    </font>
    <font>
      <b/>
      <sz val="9"/>
      <color theme="3" tint="0.39997558519241921"/>
      <name val="Arial"/>
      <family val="2"/>
    </font>
    <font>
      <sz val="9"/>
      <color theme="3" tint="0.39997558519241921"/>
      <name val="Arial"/>
      <family val="2"/>
    </font>
    <font>
      <sz val="9"/>
      <color theme="1"/>
      <name val="Calibri"/>
      <family val="2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5D1E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indexed="49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93C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rgb="FF0093CF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rgb="FF0093CF"/>
      </left>
      <right style="thin">
        <color theme="0" tint="-0.24994659260841701"/>
      </right>
      <top style="medium">
        <color rgb="FF0093CF"/>
      </top>
      <bottom style="medium">
        <color rgb="FF0093CF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rgb="FF0093CF"/>
      </top>
      <bottom style="medium">
        <color rgb="FF0093CF"/>
      </bottom>
      <diagonal/>
    </border>
    <border>
      <left style="thin">
        <color theme="0" tint="-0.24994659260841701"/>
      </left>
      <right style="medium">
        <color rgb="FF0093CF"/>
      </right>
      <top style="medium">
        <color rgb="FF0093CF"/>
      </top>
      <bottom style="medium">
        <color rgb="FF0093CF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rgb="FF0093CF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rgb="FF0093CF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</borders>
  <cellStyleXfs count="11">
    <xf numFmtId="0" fontId="0" fillId="0" borderId="0"/>
    <xf numFmtId="0" fontId="3" fillId="0" borderId="0" applyNumberFormat="0" applyProtection="0"/>
    <xf numFmtId="0" fontId="13" fillId="0" borderId="0"/>
    <xf numFmtId="0" fontId="2" fillId="0" borderId="0"/>
    <xf numFmtId="164" fontId="20" fillId="0" borderId="0" applyFont="0" applyFill="0" applyBorder="0" applyAlignment="0" applyProtection="0"/>
    <xf numFmtId="0" fontId="3" fillId="0" borderId="0" applyNumberFormat="0" applyProtection="0"/>
    <xf numFmtId="0" fontId="20" fillId="0" borderId="0"/>
    <xf numFmtId="0" fontId="2" fillId="0" borderId="0"/>
    <xf numFmtId="4" fontId="12" fillId="5" borderId="7" applyNumberFormat="0" applyProtection="0">
      <alignment horizontal="left" vertical="center" indent="1"/>
    </xf>
    <xf numFmtId="0" fontId="23" fillId="0" borderId="0" applyNumberFormat="0" applyFill="0" applyBorder="0" applyAlignment="0" applyProtection="0"/>
    <xf numFmtId="0" fontId="1" fillId="0" borderId="0"/>
  </cellStyleXfs>
  <cellXfs count="80">
    <xf numFmtId="0" fontId="0" fillId="0" borderId="0" xfId="0"/>
    <xf numFmtId="0" fontId="3" fillId="2" borderId="1" xfId="1" applyFill="1" applyBorder="1"/>
    <xf numFmtId="0" fontId="4" fillId="2" borderId="1" xfId="1" applyFont="1" applyFill="1" applyBorder="1" applyAlignment="1">
      <alignment vertical="center" wrapText="1"/>
    </xf>
    <xf numFmtId="0" fontId="5" fillId="2" borderId="1" xfId="1" applyFont="1" applyFill="1" applyBorder="1" applyAlignment="1">
      <alignment vertical="center"/>
    </xf>
    <xf numFmtId="0" fontId="6" fillId="0" borderId="0" xfId="1" applyFont="1"/>
    <xf numFmtId="0" fontId="3" fillId="2" borderId="0" xfId="1" applyFill="1" applyAlignment="1">
      <alignment horizontal="center"/>
    </xf>
    <xf numFmtId="0" fontId="6" fillId="2" borderId="0" xfId="1" applyFont="1" applyFill="1"/>
    <xf numFmtId="0" fontId="5" fillId="2" borderId="0" xfId="1" applyFont="1" applyFill="1" applyAlignment="1">
      <alignment vertical="center"/>
    </xf>
    <xf numFmtId="0" fontId="3" fillId="2" borderId="0" xfId="1" applyFill="1" applyAlignment="1">
      <alignment horizontal="left"/>
    </xf>
    <xf numFmtId="14" fontId="3" fillId="2" borderId="0" xfId="1" applyNumberFormat="1" applyFill="1" applyAlignment="1">
      <alignment horizontal="left"/>
    </xf>
    <xf numFmtId="0" fontId="3" fillId="2" borderId="0" xfId="1" applyFill="1"/>
    <xf numFmtId="0" fontId="5" fillId="2" borderId="0" xfId="1" applyFont="1" applyFill="1"/>
    <xf numFmtId="0" fontId="8" fillId="2" borderId="0" xfId="1" applyFont="1" applyFill="1" applyAlignment="1">
      <alignment vertical="center" wrapText="1"/>
    </xf>
    <xf numFmtId="0" fontId="8" fillId="2" borderId="0" xfId="1" applyFont="1" applyFill="1" applyAlignment="1">
      <alignment wrapText="1"/>
    </xf>
    <xf numFmtId="0" fontId="9" fillId="2" borderId="0" xfId="1" applyFont="1" applyFill="1"/>
    <xf numFmtId="0" fontId="10" fillId="2" borderId="0" xfId="1" applyFont="1" applyFill="1"/>
    <xf numFmtId="0" fontId="6" fillId="0" borderId="0" xfId="1" applyFont="1" applyAlignment="1">
      <alignment horizontal="left"/>
    </xf>
    <xf numFmtId="0" fontId="3" fillId="2" borderId="0" xfId="1" applyFill="1" applyProtection="1">
      <protection locked="0"/>
    </xf>
    <xf numFmtId="0" fontId="11" fillId="3" borderId="2" xfId="1" applyFont="1" applyFill="1" applyBorder="1" applyAlignment="1">
      <alignment horizontal="center" vertical="top" wrapText="1"/>
    </xf>
    <xf numFmtId="165" fontId="11" fillId="3" borderId="2" xfId="1" applyNumberFormat="1" applyFont="1" applyFill="1" applyBorder="1" applyAlignment="1">
      <alignment horizontal="center" vertical="top" wrapText="1"/>
    </xf>
    <xf numFmtId="165" fontId="11" fillId="4" borderId="2" xfId="1" applyNumberFormat="1" applyFont="1" applyFill="1" applyBorder="1" applyAlignment="1">
      <alignment horizontal="center" vertical="top" wrapText="1"/>
    </xf>
    <xf numFmtId="0" fontId="12" fillId="0" borderId="0" xfId="1" applyFont="1"/>
    <xf numFmtId="1" fontId="6" fillId="0" borderId="0" xfId="1" applyNumberFormat="1" applyFont="1" applyAlignment="1">
      <alignment horizontal="left"/>
    </xf>
    <xf numFmtId="165" fontId="6" fillId="0" borderId="0" xfId="1" applyNumberFormat="1" applyFont="1"/>
    <xf numFmtId="0" fontId="6" fillId="0" borderId="0" xfId="1" applyFont="1" applyProtection="1">
      <protection locked="0"/>
    </xf>
    <xf numFmtId="0" fontId="15" fillId="2" borderId="5" xfId="1" applyFont="1" applyFill="1" applyBorder="1" applyAlignment="1">
      <alignment horizontal="center"/>
    </xf>
    <xf numFmtId="0" fontId="14" fillId="2" borderId="5" xfId="1" applyFont="1" applyFill="1" applyBorder="1" applyAlignment="1">
      <alignment horizontal="left"/>
    </xf>
    <xf numFmtId="165" fontId="14" fillId="2" borderId="6" xfId="1" applyNumberFormat="1" applyFont="1" applyFill="1" applyBorder="1"/>
    <xf numFmtId="0" fontId="16" fillId="0" borderId="0" xfId="1" applyFont="1"/>
    <xf numFmtId="0" fontId="17" fillId="0" borderId="0" xfId="1" applyFont="1" applyAlignment="1">
      <alignment horizontal="left"/>
    </xf>
    <xf numFmtId="0" fontId="17" fillId="0" borderId="0" xfId="1" applyFont="1" applyAlignment="1">
      <alignment horizontal="left" wrapText="1"/>
    </xf>
    <xf numFmtId="0" fontId="6" fillId="0" borderId="0" xfId="1" applyFont="1" applyAlignment="1">
      <alignment wrapText="1"/>
    </xf>
    <xf numFmtId="0" fontId="19" fillId="0" borderId="0" xfId="3" applyFont="1"/>
    <xf numFmtId="0" fontId="7" fillId="2" borderId="0" xfId="1" applyFont="1" applyFill="1" applyAlignment="1">
      <alignment vertical="center" wrapText="1"/>
    </xf>
    <xf numFmtId="0" fontId="21" fillId="0" borderId="8" xfId="0" applyFont="1" applyBorder="1" applyAlignment="1">
      <alignment wrapText="1"/>
    </xf>
    <xf numFmtId="0" fontId="21" fillId="0" borderId="0" xfId="0" applyFont="1" applyAlignment="1">
      <alignment wrapText="1"/>
    </xf>
    <xf numFmtId="0" fontId="8" fillId="2" borderId="1" xfId="1" applyFont="1" applyFill="1" applyBorder="1" applyAlignment="1">
      <alignment vertical="center" wrapText="1"/>
    </xf>
    <xf numFmtId="0" fontId="25" fillId="2" borderId="1" xfId="1" applyFont="1" applyFill="1" applyBorder="1" applyAlignment="1">
      <alignment vertical="center"/>
    </xf>
    <xf numFmtId="0" fontId="16" fillId="0" borderId="3" xfId="1" applyFont="1" applyBorder="1" applyAlignment="1">
      <alignment horizontal="left"/>
    </xf>
    <xf numFmtId="1" fontId="16" fillId="0" borderId="3" xfId="1" applyNumberFormat="1" applyFont="1" applyBorder="1" applyAlignment="1">
      <alignment horizontal="left"/>
    </xf>
    <xf numFmtId="0" fontId="16" fillId="0" borderId="3" xfId="1" applyFont="1" applyBorder="1"/>
    <xf numFmtId="165" fontId="16" fillId="4" borderId="3" xfId="1" applyNumberFormat="1" applyFont="1" applyFill="1" applyBorder="1"/>
    <xf numFmtId="0" fontId="16" fillId="0" borderId="3" xfId="1" applyNumberFormat="1" applyFont="1" applyBorder="1" applyAlignment="1">
      <alignment horizontal="left"/>
    </xf>
    <xf numFmtId="0" fontId="16" fillId="2" borderId="3" xfId="1" applyFont="1" applyFill="1" applyBorder="1" applyAlignment="1">
      <alignment horizontal="left"/>
    </xf>
    <xf numFmtId="1" fontId="16" fillId="2" borderId="3" xfId="1" applyNumberFormat="1" applyFont="1" applyFill="1" applyBorder="1" applyAlignment="1">
      <alignment horizontal="left"/>
    </xf>
    <xf numFmtId="0" fontId="16" fillId="2" borderId="3" xfId="1" applyFont="1" applyFill="1" applyBorder="1"/>
    <xf numFmtId="0" fontId="28" fillId="0" borderId="0" xfId="0" applyFont="1" applyAlignment="1">
      <alignment wrapText="1"/>
    </xf>
    <xf numFmtId="0" fontId="29" fillId="0" borderId="0" xfId="0" applyFont="1" applyAlignment="1">
      <alignment vertical="center"/>
    </xf>
    <xf numFmtId="0" fontId="7" fillId="0" borderId="0" xfId="1" applyFont="1"/>
    <xf numFmtId="0" fontId="6" fillId="6" borderId="0" xfId="1" applyFont="1" applyFill="1"/>
    <xf numFmtId="1" fontId="11" fillId="4" borderId="11" xfId="1" applyNumberFormat="1" applyFont="1" applyFill="1" applyBorder="1" applyAlignment="1">
      <alignment horizontal="center" vertical="top" wrapText="1"/>
    </xf>
    <xf numFmtId="166" fontId="6" fillId="0" borderId="3" xfId="1" applyNumberFormat="1" applyFont="1" applyBorder="1" applyAlignment="1">
      <alignment horizontal="left"/>
    </xf>
    <xf numFmtId="0" fontId="12" fillId="0" borderId="3" xfId="1" applyFont="1" applyBorder="1" applyAlignment="1">
      <alignment horizontal="left"/>
    </xf>
    <xf numFmtId="1" fontId="12" fillId="0" borderId="3" xfId="1" applyNumberFormat="1" applyFont="1" applyBorder="1" applyAlignment="1">
      <alignment horizontal="left"/>
    </xf>
    <xf numFmtId="0" fontId="12" fillId="0" borderId="3" xfId="1" applyFont="1" applyBorder="1"/>
    <xf numFmtId="165" fontId="12" fillId="4" borderId="3" xfId="1" applyNumberFormat="1" applyFont="1" applyFill="1" applyBorder="1"/>
    <xf numFmtId="166" fontId="16" fillId="0" borderId="9" xfId="1" applyNumberFormat="1" applyFont="1" applyBorder="1" applyAlignment="1">
      <alignment horizontal="left"/>
    </xf>
    <xf numFmtId="0" fontId="6" fillId="4" borderId="3" xfId="1" applyFont="1" applyFill="1" applyBorder="1" applyAlignment="1">
      <alignment horizontal="left"/>
    </xf>
    <xf numFmtId="166" fontId="16" fillId="0" borderId="10" xfId="1" applyNumberFormat="1" applyFont="1" applyBorder="1" applyAlignment="1">
      <alignment horizontal="left"/>
    </xf>
    <xf numFmtId="166" fontId="16" fillId="0" borderId="3" xfId="1" applyNumberFormat="1" applyFont="1" applyBorder="1" applyAlignment="1">
      <alignment horizontal="left"/>
    </xf>
    <xf numFmtId="165" fontId="16" fillId="0" borderId="3" xfId="1" applyNumberFormat="1" applyFont="1" applyBorder="1" applyAlignment="1">
      <alignment horizontal="left"/>
    </xf>
    <xf numFmtId="165" fontId="6" fillId="0" borderId="3" xfId="1" applyNumberFormat="1" applyFont="1" applyBorder="1" applyAlignment="1">
      <alignment horizontal="left"/>
    </xf>
    <xf numFmtId="166" fontId="12" fillId="0" borderId="3" xfId="1" applyNumberFormat="1" applyFont="1" applyBorder="1" applyAlignment="1">
      <alignment horizontal="left"/>
    </xf>
    <xf numFmtId="165" fontId="12" fillId="0" borderId="3" xfId="1" applyNumberFormat="1" applyFont="1" applyBorder="1" applyAlignment="1">
      <alignment horizontal="left"/>
    </xf>
    <xf numFmtId="0" fontId="6" fillId="0" borderId="3" xfId="1" applyFont="1" applyBorder="1"/>
    <xf numFmtId="0" fontId="16" fillId="4" borderId="3" xfId="1" applyFont="1" applyFill="1" applyBorder="1" applyAlignment="1">
      <alignment horizontal="left"/>
    </xf>
    <xf numFmtId="17" fontId="0" fillId="0" borderId="0" xfId="0" applyNumberFormat="1"/>
    <xf numFmtId="0" fontId="11" fillId="3" borderId="12" xfId="1" applyFont="1" applyFill="1" applyBorder="1" applyAlignment="1">
      <alignment horizontal="center" vertical="top" wrapText="1"/>
    </xf>
    <xf numFmtId="0" fontId="3" fillId="2" borderId="0" xfId="1" applyFill="1" applyAlignment="1">
      <alignment horizontal="left"/>
    </xf>
    <xf numFmtId="0" fontId="7" fillId="2" borderId="0" xfId="1" applyFont="1" applyFill="1" applyAlignment="1">
      <alignment horizontal="left" vertical="center" wrapText="1"/>
    </xf>
    <xf numFmtId="0" fontId="26" fillId="2" borderId="1" xfId="1" applyFont="1" applyFill="1" applyBorder="1" applyAlignment="1">
      <alignment horizontal="left" vertical="center" wrapText="1"/>
    </xf>
    <xf numFmtId="0" fontId="26" fillId="2" borderId="1" xfId="1" applyFont="1" applyFill="1" applyBorder="1" applyAlignment="1">
      <alignment horizontal="left" vertical="center"/>
    </xf>
    <xf numFmtId="0" fontId="27" fillId="2" borderId="1" xfId="1" applyFont="1" applyFill="1" applyBorder="1" applyAlignment="1">
      <alignment horizontal="left" vertical="center"/>
    </xf>
    <xf numFmtId="0" fontId="14" fillId="2" borderId="4" xfId="1" applyFont="1" applyFill="1" applyBorder="1" applyAlignment="1">
      <alignment horizontal="right"/>
    </xf>
    <xf numFmtId="0" fontId="14" fillId="2" borderId="5" xfId="1" applyFont="1" applyFill="1" applyBorder="1" applyAlignment="1">
      <alignment horizontal="right"/>
    </xf>
    <xf numFmtId="0" fontId="17" fillId="0" borderId="0" xfId="1" applyFont="1" applyAlignment="1">
      <alignment horizontal="left"/>
    </xf>
    <xf numFmtId="0" fontId="18" fillId="0" borderId="0" xfId="1" applyFont="1" applyAlignment="1">
      <alignment horizontal="left" vertical="top" wrapText="1"/>
    </xf>
    <xf numFmtId="0" fontId="24" fillId="2" borderId="0" xfId="9" applyFont="1" applyFill="1" applyAlignment="1">
      <alignment horizontal="left" vertical="top" wrapText="1"/>
    </xf>
    <xf numFmtId="0" fontId="24" fillId="2" borderId="1" xfId="9" applyFont="1" applyFill="1" applyBorder="1" applyAlignment="1">
      <alignment horizontal="left" vertical="top" wrapText="1"/>
    </xf>
    <xf numFmtId="0" fontId="22" fillId="0" borderId="0" xfId="0" applyFont="1" applyAlignment="1">
      <alignment horizontal="center" wrapText="1"/>
    </xf>
  </cellXfs>
  <cellStyles count="11">
    <cellStyle name="Comma 2" xfId="4" xr:uid="{00000000-0005-0000-0000-000000000000}"/>
    <cellStyle name="Hyperlink" xfId="9" builtinId="8"/>
    <cellStyle name="Normal" xfId="0" builtinId="0"/>
    <cellStyle name="Normal 2" xfId="2" xr:uid="{00000000-0005-0000-0000-000002000000}"/>
    <cellStyle name="Normal 2 2" xfId="10" xr:uid="{BD47B926-F77B-454C-841F-857A1718C829}"/>
    <cellStyle name="Normal 3" xfId="1" xr:uid="{00000000-0005-0000-0000-000003000000}"/>
    <cellStyle name="Normal 4" xfId="5" xr:uid="{00000000-0005-0000-0000-000004000000}"/>
    <cellStyle name="Normal 5" xfId="3" xr:uid="{00000000-0005-0000-0000-000005000000}"/>
    <cellStyle name="Normal 6" xfId="6" xr:uid="{00000000-0005-0000-0000-000006000000}"/>
    <cellStyle name="Normal 7" xfId="7" xr:uid="{00000000-0005-0000-0000-000007000000}"/>
    <cellStyle name="SAPBEXstdItem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76199</xdr:rowOff>
    </xdr:from>
    <xdr:to>
      <xdr:col>1</xdr:col>
      <xdr:colOff>200025</xdr:colOff>
      <xdr:row>0</xdr:row>
      <xdr:rowOff>508396</xdr:rowOff>
    </xdr:to>
    <xdr:pic>
      <xdr:nvPicPr>
        <xdr:cNvPr id="4" name="Picture 5" descr="Logo&#10;&#10;Description automatically generated">
          <a:extLst>
            <a:ext uri="{FF2B5EF4-FFF2-40B4-BE49-F238E27FC236}">
              <a16:creationId xmlns:a16="http://schemas.microsoft.com/office/drawing/2014/main" id="{DCF1347B-6694-439B-BA0A-015404BD7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76199"/>
          <a:ext cx="733425" cy="43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04"/>
  <sheetViews>
    <sheetView showGridLines="0" tabSelected="1" zoomScale="112" zoomScaleNormal="112" zoomScaleSheetLayoutView="100" workbookViewId="0">
      <pane ySplit="9" topLeftCell="A10" activePane="bottomLeft" state="frozen"/>
      <selection pane="bottomLeft" activeCell="A10" sqref="A10"/>
    </sheetView>
  </sheetViews>
  <sheetFormatPr defaultColWidth="0" defaultRowHeight="0" customHeight="1" zeroHeight="1" x14ac:dyDescent="0.2"/>
  <cols>
    <col min="1" max="1" width="9.25" style="4" customWidth="1"/>
    <col min="2" max="2" width="10.25" style="4" customWidth="1"/>
    <col min="3" max="3" width="11.875" style="4" customWidth="1"/>
    <col min="4" max="4" width="8.625" style="4" customWidth="1"/>
    <col min="5" max="5" width="10.5" style="4" customWidth="1"/>
    <col min="6" max="6" width="30.875" style="4" customWidth="1"/>
    <col min="7" max="7" width="31.875" style="4" customWidth="1"/>
    <col min="8" max="8" width="30" style="4" bestFit="1" customWidth="1"/>
    <col min="9" max="9" width="6.625" style="4" bestFit="1" customWidth="1"/>
    <col min="10" max="10" width="7.375" style="4" bestFit="1" customWidth="1"/>
    <col min="11" max="11" width="7.375" style="4" customWidth="1"/>
    <col min="12" max="12" width="8.625" style="4" bestFit="1" customWidth="1"/>
    <col min="13" max="13" width="10" style="4" customWidth="1"/>
    <col min="14" max="14" width="9.625" style="4" bestFit="1" customWidth="1"/>
    <col min="15" max="15" width="10.375" style="4" customWidth="1"/>
    <col min="16" max="16" width="13.5" style="4" customWidth="1"/>
    <col min="17" max="17" width="0" style="4" hidden="1" customWidth="1"/>
    <col min="18" max="16384" width="11" style="4" hidden="1"/>
  </cols>
  <sheetData>
    <row r="1" spans="1:16" ht="42" customHeight="1" x14ac:dyDescent="0.2">
      <c r="A1" s="1" t="s">
        <v>0</v>
      </c>
      <c r="B1" s="1"/>
      <c r="C1" s="37" t="s">
        <v>1</v>
      </c>
      <c r="D1" s="1"/>
      <c r="E1" s="1"/>
      <c r="F1" s="2"/>
      <c r="G1" s="70" t="s">
        <v>2</v>
      </c>
      <c r="H1" s="70"/>
      <c r="I1" s="70"/>
      <c r="J1" s="2"/>
      <c r="K1" s="2"/>
      <c r="L1" s="2"/>
      <c r="M1" s="3"/>
      <c r="N1" s="71" t="s">
        <v>690</v>
      </c>
      <c r="O1" s="72"/>
      <c r="P1" s="72"/>
    </row>
    <row r="2" spans="1:16" s="6" customFormat="1" ht="14.25" customHeight="1" x14ac:dyDescent="0.2">
      <c r="A2" s="5"/>
      <c r="B2" s="5"/>
      <c r="C2" s="5"/>
      <c r="D2" s="5"/>
      <c r="E2" s="5"/>
      <c r="H2" s="34"/>
      <c r="M2" s="7"/>
      <c r="P2" s="7"/>
    </row>
    <row r="3" spans="1:16" s="6" customFormat="1" ht="17.25" customHeight="1" x14ac:dyDescent="0.25">
      <c r="A3" s="68" t="s">
        <v>3</v>
      </c>
      <c r="B3" s="68"/>
      <c r="C3" s="68" t="s">
        <v>4</v>
      </c>
      <c r="D3" s="68"/>
      <c r="E3" s="68"/>
      <c r="F3" s="8" t="s">
        <v>5</v>
      </c>
      <c r="G3" s="9" t="s">
        <v>6</v>
      </c>
      <c r="H3" s="35"/>
      <c r="I3" s="10"/>
      <c r="J3" s="10" t="s">
        <v>7</v>
      </c>
      <c r="K3" s="10"/>
      <c r="M3" s="10" t="s">
        <v>8</v>
      </c>
      <c r="P3" s="11"/>
    </row>
    <row r="4" spans="1:16" s="6" customFormat="1" ht="17.25" customHeight="1" x14ac:dyDescent="0.25">
      <c r="A4" s="68" t="s">
        <v>9</v>
      </c>
      <c r="B4" s="68"/>
      <c r="C4" s="68" t="s">
        <v>4</v>
      </c>
      <c r="D4" s="68"/>
      <c r="E4" s="68"/>
      <c r="F4" s="8" t="s">
        <v>10</v>
      </c>
      <c r="G4" s="9" t="s">
        <v>6</v>
      </c>
      <c r="H4" s="79"/>
      <c r="I4" s="10"/>
      <c r="J4" s="10" t="s">
        <v>11</v>
      </c>
      <c r="K4" s="10"/>
      <c r="M4" s="10" t="s">
        <v>12</v>
      </c>
      <c r="P4" s="11"/>
    </row>
    <row r="5" spans="1:16" s="6" customFormat="1" ht="17.25" customHeight="1" x14ac:dyDescent="0.25">
      <c r="A5" s="68" t="s">
        <v>13</v>
      </c>
      <c r="B5" s="68"/>
      <c r="C5" s="68" t="s">
        <v>4</v>
      </c>
      <c r="D5" s="68"/>
      <c r="E5" s="68"/>
      <c r="F5" s="69" t="s">
        <v>14</v>
      </c>
      <c r="G5" s="33"/>
      <c r="H5" s="79"/>
      <c r="I5" s="13"/>
      <c r="J5" s="10" t="s">
        <v>15</v>
      </c>
      <c r="K5" s="10"/>
      <c r="L5" s="13"/>
      <c r="M5" s="10" t="s">
        <v>16</v>
      </c>
      <c r="O5" s="14"/>
      <c r="P5" s="11"/>
    </row>
    <row r="6" spans="1:16" s="6" customFormat="1" ht="17.25" customHeight="1" x14ac:dyDescent="0.25">
      <c r="A6" s="68" t="s">
        <v>17</v>
      </c>
      <c r="B6" s="68"/>
      <c r="C6" s="68" t="s">
        <v>4</v>
      </c>
      <c r="D6" s="68"/>
      <c r="E6" s="68"/>
      <c r="F6" s="69"/>
      <c r="G6" s="33"/>
      <c r="H6" s="79"/>
      <c r="I6" s="11"/>
      <c r="L6" s="11"/>
      <c r="M6" s="11"/>
      <c r="N6" s="11"/>
      <c r="O6" s="11"/>
      <c r="P6" s="11"/>
    </row>
    <row r="7" spans="1:16" s="6" customFormat="1" ht="15.75" x14ac:dyDescent="0.25">
      <c r="A7" s="47"/>
      <c r="B7" s="15"/>
      <c r="C7" s="15"/>
      <c r="D7" s="15"/>
      <c r="E7" s="16"/>
      <c r="F7" s="77"/>
      <c r="G7" s="77"/>
      <c r="H7" s="12"/>
      <c r="I7" s="17"/>
      <c r="J7" s="11"/>
      <c r="K7" s="11"/>
      <c r="L7" s="11"/>
      <c r="M7" s="11"/>
      <c r="N7" s="11"/>
      <c r="O7" s="11"/>
      <c r="P7" s="11"/>
    </row>
    <row r="8" spans="1:16" s="6" customFormat="1" ht="15.75" x14ac:dyDescent="0.25">
      <c r="A8" s="15"/>
      <c r="B8" s="15"/>
      <c r="C8" s="15"/>
      <c r="D8" s="15"/>
      <c r="E8" s="16"/>
      <c r="F8" s="78"/>
      <c r="G8" s="78"/>
      <c r="H8" s="36"/>
      <c r="I8" s="17"/>
      <c r="J8" s="11"/>
      <c r="K8" s="11"/>
      <c r="L8" s="11"/>
      <c r="M8" s="11"/>
      <c r="N8" s="11"/>
      <c r="O8" s="11"/>
      <c r="P8" s="11"/>
    </row>
    <row r="9" spans="1:16" ht="25.5" x14ac:dyDescent="0.2">
      <c r="A9" s="18" t="s">
        <v>18</v>
      </c>
      <c r="B9" s="18" t="s">
        <v>19</v>
      </c>
      <c r="C9" s="18" t="s">
        <v>20</v>
      </c>
      <c r="D9" s="18" t="s">
        <v>21</v>
      </c>
      <c r="E9" s="18" t="s">
        <v>22</v>
      </c>
      <c r="F9" s="18" t="s">
        <v>23</v>
      </c>
      <c r="G9" s="18" t="s">
        <v>24</v>
      </c>
      <c r="H9" s="18" t="s">
        <v>25</v>
      </c>
      <c r="I9" s="18" t="s">
        <v>26</v>
      </c>
      <c r="J9" s="18" t="s">
        <v>27</v>
      </c>
      <c r="K9" s="18" t="s">
        <v>581</v>
      </c>
      <c r="L9" s="18" t="s">
        <v>28</v>
      </c>
      <c r="M9" s="19" t="s">
        <v>29</v>
      </c>
      <c r="N9" s="50" t="s">
        <v>30</v>
      </c>
      <c r="O9" s="18" t="s">
        <v>31</v>
      </c>
      <c r="P9" s="20" t="s">
        <v>32</v>
      </c>
    </row>
    <row r="10" spans="1:16" ht="12" customHeight="1" x14ac:dyDescent="0.2">
      <c r="A10" s="38">
        <v>100139216</v>
      </c>
      <c r="B10" s="38" t="s">
        <v>33</v>
      </c>
      <c r="C10" s="39">
        <v>7680678310019</v>
      </c>
      <c r="D10" s="38">
        <v>7785898</v>
      </c>
      <c r="E10" s="38" t="s">
        <v>2</v>
      </c>
      <c r="F10" s="40" t="s">
        <v>34</v>
      </c>
      <c r="G10" s="40" t="s">
        <v>35</v>
      </c>
      <c r="H10" s="40" t="s">
        <v>36</v>
      </c>
      <c r="I10" s="38">
        <v>40</v>
      </c>
      <c r="J10" s="40" t="s">
        <v>37</v>
      </c>
      <c r="K10" s="38">
        <v>20</v>
      </c>
      <c r="L10" s="40" t="s">
        <v>38</v>
      </c>
      <c r="M10" s="56">
        <v>419.95</v>
      </c>
      <c r="N10" s="57"/>
      <c r="O10" s="58">
        <v>371.1</v>
      </c>
      <c r="P10" s="41">
        <f t="shared" ref="P10:P71" si="0">IF(N10="",0,N10)*IF(O10="",0,O10)</f>
        <v>0</v>
      </c>
    </row>
    <row r="11" spans="1:16" ht="12" customHeight="1" x14ac:dyDescent="0.2">
      <c r="A11" s="38">
        <v>100139220</v>
      </c>
      <c r="B11" s="38" t="s">
        <v>39</v>
      </c>
      <c r="C11" s="39">
        <v>7680678310026</v>
      </c>
      <c r="D11" s="38">
        <v>7785899</v>
      </c>
      <c r="E11" s="38" t="s">
        <v>2</v>
      </c>
      <c r="F11" s="40" t="s">
        <v>34</v>
      </c>
      <c r="G11" s="40" t="s">
        <v>35</v>
      </c>
      <c r="H11" s="40" t="s">
        <v>40</v>
      </c>
      <c r="I11" s="38">
        <v>40</v>
      </c>
      <c r="J11" s="40" t="s">
        <v>37</v>
      </c>
      <c r="K11" s="38">
        <v>20</v>
      </c>
      <c r="L11" s="40" t="s">
        <v>38</v>
      </c>
      <c r="M11" s="59">
        <v>823.5</v>
      </c>
      <c r="N11" s="57"/>
      <c r="O11" s="59">
        <v>742.2</v>
      </c>
      <c r="P11" s="41">
        <f t="shared" si="0"/>
        <v>0</v>
      </c>
    </row>
    <row r="12" spans="1:16" ht="12" customHeight="1" x14ac:dyDescent="0.2">
      <c r="A12" s="38">
        <v>100139243</v>
      </c>
      <c r="B12" s="38" t="s">
        <v>41</v>
      </c>
      <c r="C12" s="39">
        <v>7680678320018</v>
      </c>
      <c r="D12" s="38">
        <v>7785900</v>
      </c>
      <c r="E12" s="38" t="s">
        <v>2</v>
      </c>
      <c r="F12" s="40" t="s">
        <v>34</v>
      </c>
      <c r="G12" s="40" t="s">
        <v>42</v>
      </c>
      <c r="H12" s="40" t="s">
        <v>36</v>
      </c>
      <c r="I12" s="38">
        <v>40</v>
      </c>
      <c r="J12" s="40" t="s">
        <v>37</v>
      </c>
      <c r="K12" s="38">
        <v>20</v>
      </c>
      <c r="L12" s="40" t="s">
        <v>38</v>
      </c>
      <c r="M12" s="59">
        <v>419.95</v>
      </c>
      <c r="N12" s="57"/>
      <c r="O12" s="59">
        <v>371.1</v>
      </c>
      <c r="P12" s="41">
        <f t="shared" si="0"/>
        <v>0</v>
      </c>
    </row>
    <row r="13" spans="1:16" ht="12" customHeight="1" x14ac:dyDescent="0.2">
      <c r="A13" s="38">
        <v>100139272</v>
      </c>
      <c r="B13" s="38" t="s">
        <v>43</v>
      </c>
      <c r="C13" s="39">
        <v>7680678320025</v>
      </c>
      <c r="D13" s="38">
        <v>7785901</v>
      </c>
      <c r="E13" s="38" t="s">
        <v>2</v>
      </c>
      <c r="F13" s="40" t="s">
        <v>34</v>
      </c>
      <c r="G13" s="40" t="s">
        <v>42</v>
      </c>
      <c r="H13" s="40" t="s">
        <v>40</v>
      </c>
      <c r="I13" s="38">
        <v>40</v>
      </c>
      <c r="J13" s="40" t="s">
        <v>37</v>
      </c>
      <c r="K13" s="38">
        <v>20</v>
      </c>
      <c r="L13" s="40" t="s">
        <v>38</v>
      </c>
      <c r="M13" s="59">
        <v>823.5</v>
      </c>
      <c r="N13" s="57"/>
      <c r="O13" s="59">
        <v>742.2</v>
      </c>
      <c r="P13" s="41">
        <f t="shared" si="0"/>
        <v>0</v>
      </c>
    </row>
    <row r="14" spans="1:16" ht="12" customHeight="1" x14ac:dyDescent="0.2">
      <c r="A14" s="38">
        <v>100194868</v>
      </c>
      <c r="B14" s="38" t="s">
        <v>574</v>
      </c>
      <c r="C14" s="39">
        <v>7680696910017</v>
      </c>
      <c r="D14" s="38">
        <v>1115301</v>
      </c>
      <c r="E14" s="38" t="s">
        <v>2</v>
      </c>
      <c r="F14" s="40" t="s">
        <v>575</v>
      </c>
      <c r="G14" s="40" t="s">
        <v>577</v>
      </c>
      <c r="H14" s="40" t="s">
        <v>578</v>
      </c>
      <c r="I14" s="38">
        <v>120</v>
      </c>
      <c r="J14" s="40" t="s">
        <v>134</v>
      </c>
      <c r="K14" s="38">
        <v>50</v>
      </c>
      <c r="L14" s="40" t="s">
        <v>38</v>
      </c>
      <c r="M14" s="59">
        <v>185.1</v>
      </c>
      <c r="N14" s="57"/>
      <c r="O14" s="59">
        <v>155.12</v>
      </c>
      <c r="P14" s="41">
        <f t="shared" si="0"/>
        <v>0</v>
      </c>
    </row>
    <row r="15" spans="1:16" ht="12" customHeight="1" x14ac:dyDescent="0.2">
      <c r="A15" s="38">
        <v>100068098</v>
      </c>
      <c r="B15" s="38" t="s">
        <v>44</v>
      </c>
      <c r="C15" s="39">
        <v>7680503570151</v>
      </c>
      <c r="D15" s="38">
        <v>1383049</v>
      </c>
      <c r="E15" s="38" t="s">
        <v>2</v>
      </c>
      <c r="F15" s="40" t="s">
        <v>45</v>
      </c>
      <c r="G15" s="40" t="s">
        <v>46</v>
      </c>
      <c r="H15" s="40" t="s">
        <v>36</v>
      </c>
      <c r="I15" s="38">
        <v>10</v>
      </c>
      <c r="J15" s="40" t="s">
        <v>37</v>
      </c>
      <c r="K15" s="38">
        <v>75</v>
      </c>
      <c r="L15" s="40" t="s">
        <v>38</v>
      </c>
      <c r="M15" s="59">
        <v>32.1</v>
      </c>
      <c r="N15" s="57"/>
      <c r="O15" s="59">
        <v>14.6</v>
      </c>
      <c r="P15" s="41">
        <f t="shared" si="0"/>
        <v>0</v>
      </c>
    </row>
    <row r="16" spans="1:16" ht="12" customHeight="1" x14ac:dyDescent="0.2">
      <c r="A16" s="38">
        <v>100001784</v>
      </c>
      <c r="B16" s="38" t="s">
        <v>47</v>
      </c>
      <c r="C16" s="39">
        <v>7680503570014</v>
      </c>
      <c r="D16" s="38">
        <v>7830995</v>
      </c>
      <c r="E16" s="38" t="s">
        <v>2</v>
      </c>
      <c r="F16" s="40" t="s">
        <v>45</v>
      </c>
      <c r="G16" s="40" t="s">
        <v>46</v>
      </c>
      <c r="H16" s="40" t="s">
        <v>36</v>
      </c>
      <c r="I16" s="38">
        <v>50</v>
      </c>
      <c r="J16" s="40" t="s">
        <v>37</v>
      </c>
      <c r="K16" s="38">
        <v>135</v>
      </c>
      <c r="L16" s="40" t="s">
        <v>38</v>
      </c>
      <c r="M16" s="59">
        <v>94.7</v>
      </c>
      <c r="N16" s="57"/>
      <c r="O16" s="59">
        <v>73</v>
      </c>
      <c r="P16" s="41">
        <f t="shared" si="0"/>
        <v>0</v>
      </c>
    </row>
    <row r="17" spans="1:16" ht="12" customHeight="1" x14ac:dyDescent="0.2">
      <c r="A17" s="38">
        <v>110000569</v>
      </c>
      <c r="B17" s="38" t="s">
        <v>681</v>
      </c>
      <c r="C17" s="39">
        <v>7680503580549</v>
      </c>
      <c r="D17" s="38">
        <v>2029781</v>
      </c>
      <c r="E17" s="38" t="s">
        <v>2</v>
      </c>
      <c r="F17" s="40" t="s">
        <v>48</v>
      </c>
      <c r="G17" s="40" t="s">
        <v>49</v>
      </c>
      <c r="H17" s="40" t="s">
        <v>50</v>
      </c>
      <c r="I17" s="38">
        <v>10</v>
      </c>
      <c r="J17" s="40" t="s">
        <v>37</v>
      </c>
      <c r="K17" s="38">
        <v>273</v>
      </c>
      <c r="L17" s="40" t="s">
        <v>38</v>
      </c>
      <c r="M17" s="59">
        <v>29.6</v>
      </c>
      <c r="N17" s="57"/>
      <c r="O17" s="59">
        <v>12.16</v>
      </c>
      <c r="P17" s="41">
        <f t="shared" si="0"/>
        <v>0</v>
      </c>
    </row>
    <row r="18" spans="1:16" ht="12" customHeight="1" x14ac:dyDescent="0.2">
      <c r="A18" s="38">
        <v>110000570</v>
      </c>
      <c r="B18" s="38" t="s">
        <v>573</v>
      </c>
      <c r="C18" s="39">
        <v>7680503580624</v>
      </c>
      <c r="D18" s="38">
        <v>2029798</v>
      </c>
      <c r="E18" s="38" t="s">
        <v>2</v>
      </c>
      <c r="F18" s="40" t="s">
        <v>48</v>
      </c>
      <c r="G18" s="40" t="s">
        <v>49</v>
      </c>
      <c r="H18" s="40" t="s">
        <v>50</v>
      </c>
      <c r="I18" s="38">
        <v>20</v>
      </c>
      <c r="J18" s="40" t="s">
        <v>37</v>
      </c>
      <c r="K18" s="38">
        <v>58</v>
      </c>
      <c r="L18" s="40" t="s">
        <v>38</v>
      </c>
      <c r="M18" s="59">
        <v>51.65</v>
      </c>
      <c r="N18" s="57"/>
      <c r="O18" s="60">
        <v>33.03</v>
      </c>
      <c r="P18" s="41">
        <f t="shared" si="0"/>
        <v>0</v>
      </c>
    </row>
    <row r="19" spans="1:16" ht="12" customHeight="1" x14ac:dyDescent="0.2">
      <c r="A19" s="38">
        <v>110000575</v>
      </c>
      <c r="B19" s="38" t="s">
        <v>682</v>
      </c>
      <c r="C19" s="39">
        <v>7680503580709</v>
      </c>
      <c r="D19" s="38">
        <v>2029806</v>
      </c>
      <c r="E19" s="38" t="s">
        <v>2</v>
      </c>
      <c r="F19" s="40" t="s">
        <v>48</v>
      </c>
      <c r="G19" s="40" t="s">
        <v>49</v>
      </c>
      <c r="H19" s="40" t="s">
        <v>51</v>
      </c>
      <c r="I19" s="38">
        <v>50</v>
      </c>
      <c r="J19" s="40" t="s">
        <v>37</v>
      </c>
      <c r="K19" s="38">
        <v>200</v>
      </c>
      <c r="L19" s="40" t="s">
        <v>38</v>
      </c>
      <c r="M19" s="59">
        <v>148.69999999999999</v>
      </c>
      <c r="N19" s="57"/>
      <c r="O19" s="59">
        <v>121.65</v>
      </c>
      <c r="P19" s="41">
        <f t="shared" si="0"/>
        <v>0</v>
      </c>
    </row>
    <row r="20" spans="1:16" ht="12" customHeight="1" x14ac:dyDescent="0.2">
      <c r="A20" s="38">
        <v>100082918</v>
      </c>
      <c r="B20" s="38" t="s">
        <v>52</v>
      </c>
      <c r="C20" s="39">
        <v>7680272570116</v>
      </c>
      <c r="D20" s="38">
        <v>825982</v>
      </c>
      <c r="E20" s="38" t="s">
        <v>2</v>
      </c>
      <c r="F20" s="40" t="s">
        <v>53</v>
      </c>
      <c r="G20" s="40" t="s">
        <v>54</v>
      </c>
      <c r="H20" s="40" t="s">
        <v>55</v>
      </c>
      <c r="I20" s="38">
        <v>25</v>
      </c>
      <c r="J20" s="40" t="s">
        <v>37</v>
      </c>
      <c r="K20" s="38">
        <v>150</v>
      </c>
      <c r="L20" s="40" t="s">
        <v>38</v>
      </c>
      <c r="M20" s="59">
        <v>10.85</v>
      </c>
      <c r="N20" s="57"/>
      <c r="O20" s="60">
        <v>1.48</v>
      </c>
      <c r="P20" s="41">
        <f t="shared" si="0"/>
        <v>0</v>
      </c>
    </row>
    <row r="21" spans="1:16" ht="12" customHeight="1" x14ac:dyDescent="0.2">
      <c r="A21" s="38">
        <v>100082619</v>
      </c>
      <c r="B21" s="38" t="s">
        <v>56</v>
      </c>
      <c r="C21" s="39">
        <v>7680272570383</v>
      </c>
      <c r="D21" s="38">
        <v>825999</v>
      </c>
      <c r="E21" s="38" t="s">
        <v>2</v>
      </c>
      <c r="F21" s="40" t="s">
        <v>53</v>
      </c>
      <c r="G21" s="40" t="s">
        <v>54</v>
      </c>
      <c r="H21" s="40" t="s">
        <v>57</v>
      </c>
      <c r="I21" s="38">
        <v>25</v>
      </c>
      <c r="J21" s="40" t="s">
        <v>37</v>
      </c>
      <c r="K21" s="38">
        <v>120</v>
      </c>
      <c r="L21" s="40" t="s">
        <v>38</v>
      </c>
      <c r="M21" s="59">
        <v>16.399999999999999</v>
      </c>
      <c r="N21" s="57"/>
      <c r="O21" s="60">
        <v>6.58</v>
      </c>
      <c r="P21" s="41">
        <f t="shared" si="0"/>
        <v>0</v>
      </c>
    </row>
    <row r="22" spans="1:16" ht="12" customHeight="1" x14ac:dyDescent="0.2">
      <c r="A22" s="38">
        <v>100099216</v>
      </c>
      <c r="B22" s="38" t="s">
        <v>58</v>
      </c>
      <c r="C22" s="39">
        <v>7680272570703</v>
      </c>
      <c r="D22" s="38">
        <v>809701</v>
      </c>
      <c r="E22" s="38" t="s">
        <v>2</v>
      </c>
      <c r="F22" s="40" t="s">
        <v>53</v>
      </c>
      <c r="G22" s="40" t="s">
        <v>54</v>
      </c>
      <c r="H22" s="40" t="s">
        <v>59</v>
      </c>
      <c r="I22" s="38">
        <v>50</v>
      </c>
      <c r="J22" s="40" t="s">
        <v>37</v>
      </c>
      <c r="K22" s="38">
        <v>150</v>
      </c>
      <c r="L22" s="40" t="s">
        <v>38</v>
      </c>
      <c r="M22" s="59">
        <v>15.8</v>
      </c>
      <c r="N22" s="57"/>
      <c r="O22" s="60">
        <v>6.04</v>
      </c>
      <c r="P22" s="41">
        <f t="shared" si="0"/>
        <v>0</v>
      </c>
    </row>
    <row r="23" spans="1:16" ht="12" customHeight="1" x14ac:dyDescent="0.2">
      <c r="A23" s="38">
        <v>100098438</v>
      </c>
      <c r="B23" s="38" t="s">
        <v>60</v>
      </c>
      <c r="C23" s="39">
        <v>7680272570628</v>
      </c>
      <c r="D23" s="38">
        <v>809693</v>
      </c>
      <c r="E23" s="38" t="s">
        <v>2</v>
      </c>
      <c r="F23" s="40" t="s">
        <v>53</v>
      </c>
      <c r="G23" s="40" t="s">
        <v>54</v>
      </c>
      <c r="H23" s="40" t="s">
        <v>55</v>
      </c>
      <c r="I23" s="38">
        <v>50</v>
      </c>
      <c r="J23" s="40" t="s">
        <v>37</v>
      </c>
      <c r="K23" s="38">
        <v>150</v>
      </c>
      <c r="L23" s="40" t="s">
        <v>38</v>
      </c>
      <c r="M23" s="59">
        <v>12.35</v>
      </c>
      <c r="N23" s="57"/>
      <c r="O23" s="60">
        <v>2.88</v>
      </c>
      <c r="P23" s="41">
        <f t="shared" si="0"/>
        <v>0</v>
      </c>
    </row>
    <row r="24" spans="1:16" ht="12" customHeight="1" x14ac:dyDescent="0.2">
      <c r="A24" s="38">
        <v>100082026</v>
      </c>
      <c r="B24" s="38" t="s">
        <v>61</v>
      </c>
      <c r="C24" s="39">
        <v>7680272570468</v>
      </c>
      <c r="D24" s="38">
        <v>826007</v>
      </c>
      <c r="E24" s="38" t="s">
        <v>2</v>
      </c>
      <c r="F24" s="40" t="s">
        <v>53</v>
      </c>
      <c r="G24" s="40" t="s">
        <v>54</v>
      </c>
      <c r="H24" s="40" t="s">
        <v>62</v>
      </c>
      <c r="I24" s="38">
        <v>100</v>
      </c>
      <c r="J24" s="40" t="s">
        <v>37</v>
      </c>
      <c r="K24" s="38">
        <v>150</v>
      </c>
      <c r="L24" s="40" t="s">
        <v>38</v>
      </c>
      <c r="M24" s="59">
        <v>17.600000000000001</v>
      </c>
      <c r="N24" s="57"/>
      <c r="O24" s="60">
        <v>7.69</v>
      </c>
      <c r="P24" s="41">
        <f t="shared" si="0"/>
        <v>0</v>
      </c>
    </row>
    <row r="25" spans="1:16" ht="12" customHeight="1" x14ac:dyDescent="0.2">
      <c r="A25" s="38">
        <v>100104035</v>
      </c>
      <c r="B25" s="38" t="s">
        <v>63</v>
      </c>
      <c r="C25" s="39">
        <v>7680272570543</v>
      </c>
      <c r="D25" s="38">
        <v>826013</v>
      </c>
      <c r="E25" s="38" t="s">
        <v>2</v>
      </c>
      <c r="F25" s="40" t="s">
        <v>53</v>
      </c>
      <c r="G25" s="40" t="s">
        <v>54</v>
      </c>
      <c r="H25" s="40" t="s">
        <v>57</v>
      </c>
      <c r="I25" s="38">
        <v>100</v>
      </c>
      <c r="J25" s="40" t="s">
        <v>37</v>
      </c>
      <c r="K25" s="38">
        <v>75</v>
      </c>
      <c r="L25" s="40" t="s">
        <v>38</v>
      </c>
      <c r="M25" s="59">
        <v>38.549999999999997</v>
      </c>
      <c r="N25" s="57"/>
      <c r="O25" s="60">
        <v>20.329999999999998</v>
      </c>
      <c r="P25" s="41">
        <f t="shared" si="0"/>
        <v>0</v>
      </c>
    </row>
    <row r="26" spans="1:16" ht="12" customHeight="1" x14ac:dyDescent="0.2">
      <c r="A26" s="38">
        <v>100137987</v>
      </c>
      <c r="B26" s="38" t="s">
        <v>64</v>
      </c>
      <c r="C26" s="39">
        <v>7680675730018</v>
      </c>
      <c r="D26" s="38">
        <v>7770843</v>
      </c>
      <c r="E26" s="38" t="s">
        <v>2</v>
      </c>
      <c r="F26" s="40" t="s">
        <v>65</v>
      </c>
      <c r="G26" s="40" t="s">
        <v>576</v>
      </c>
      <c r="H26" s="40" t="s">
        <v>67</v>
      </c>
      <c r="I26" s="38">
        <v>100</v>
      </c>
      <c r="J26" s="40" t="s">
        <v>37</v>
      </c>
      <c r="K26" s="38">
        <v>64</v>
      </c>
      <c r="L26" s="40" t="s">
        <v>38</v>
      </c>
      <c r="M26" s="59">
        <v>381.95</v>
      </c>
      <c r="N26" s="57"/>
      <c r="O26" s="60">
        <v>336.12</v>
      </c>
      <c r="P26" s="41">
        <f t="shared" si="0"/>
        <v>0</v>
      </c>
    </row>
    <row r="27" spans="1:16" ht="12" customHeight="1" x14ac:dyDescent="0.2">
      <c r="A27" s="38">
        <v>100083313</v>
      </c>
      <c r="B27" s="38" t="s">
        <v>68</v>
      </c>
      <c r="C27" s="39">
        <v>7680542740331</v>
      </c>
      <c r="D27" s="38">
        <v>1870737</v>
      </c>
      <c r="E27" s="38" t="s">
        <v>2</v>
      </c>
      <c r="F27" s="40" t="s">
        <v>69</v>
      </c>
      <c r="G27" s="40" t="s">
        <v>54</v>
      </c>
      <c r="H27" s="40" t="s">
        <v>70</v>
      </c>
      <c r="I27" s="38">
        <v>5</v>
      </c>
      <c r="J27" s="40" t="s">
        <v>37</v>
      </c>
      <c r="K27" s="38">
        <v>48</v>
      </c>
      <c r="L27" s="40" t="s">
        <v>38</v>
      </c>
      <c r="M27" s="59">
        <v>204.05</v>
      </c>
      <c r="N27" s="57"/>
      <c r="O27" s="59">
        <v>173.36</v>
      </c>
      <c r="P27" s="41">
        <f t="shared" si="0"/>
        <v>0</v>
      </c>
    </row>
    <row r="28" spans="1:16" ht="12" customHeight="1" x14ac:dyDescent="0.2">
      <c r="A28" s="38">
        <v>100083929</v>
      </c>
      <c r="B28" s="38" t="s">
        <v>71</v>
      </c>
      <c r="C28" s="39">
        <v>7680542740171</v>
      </c>
      <c r="D28" s="38">
        <v>1870714</v>
      </c>
      <c r="E28" s="38" t="s">
        <v>2</v>
      </c>
      <c r="F28" s="40" t="s">
        <v>69</v>
      </c>
      <c r="G28" s="40" t="s">
        <v>54</v>
      </c>
      <c r="H28" s="40" t="s">
        <v>72</v>
      </c>
      <c r="I28" s="38">
        <v>5</v>
      </c>
      <c r="J28" s="40" t="s">
        <v>37</v>
      </c>
      <c r="K28" s="38">
        <v>120</v>
      </c>
      <c r="L28" s="40" t="s">
        <v>38</v>
      </c>
      <c r="M28" s="59">
        <v>70.05</v>
      </c>
      <c r="N28" s="57"/>
      <c r="O28" s="59">
        <v>49.524750296623886</v>
      </c>
      <c r="P28" s="41">
        <f t="shared" si="0"/>
        <v>0</v>
      </c>
    </row>
    <row r="29" spans="1:16" ht="12" customHeight="1" x14ac:dyDescent="0.2">
      <c r="A29" s="38">
        <v>100092631</v>
      </c>
      <c r="B29" s="38" t="s">
        <v>73</v>
      </c>
      <c r="C29" s="39">
        <v>7680542740768</v>
      </c>
      <c r="D29" s="38">
        <v>1870772</v>
      </c>
      <c r="E29" s="38" t="s">
        <v>2</v>
      </c>
      <c r="F29" s="40" t="s">
        <v>69</v>
      </c>
      <c r="G29" s="40" t="s">
        <v>54</v>
      </c>
      <c r="H29" s="40" t="s">
        <v>70</v>
      </c>
      <c r="I29" s="38">
        <v>10</v>
      </c>
      <c r="J29" s="40" t="s">
        <v>37</v>
      </c>
      <c r="K29" s="38">
        <v>48</v>
      </c>
      <c r="L29" s="40" t="s">
        <v>38</v>
      </c>
      <c r="M29" s="59">
        <v>204.05</v>
      </c>
      <c r="N29" s="57"/>
      <c r="O29" s="59">
        <v>173.36</v>
      </c>
      <c r="P29" s="41">
        <f t="shared" si="0"/>
        <v>0</v>
      </c>
    </row>
    <row r="30" spans="1:16" ht="12" customHeight="1" x14ac:dyDescent="0.2">
      <c r="A30" s="38">
        <v>100103549</v>
      </c>
      <c r="B30" s="38" t="s">
        <v>74</v>
      </c>
      <c r="C30" s="39">
        <v>7680542740416</v>
      </c>
      <c r="D30" s="38">
        <v>1870743</v>
      </c>
      <c r="E30" s="38" t="s">
        <v>2</v>
      </c>
      <c r="F30" s="40" t="s">
        <v>69</v>
      </c>
      <c r="G30" s="40" t="s">
        <v>54</v>
      </c>
      <c r="H30" s="40" t="s">
        <v>72</v>
      </c>
      <c r="I30" s="38">
        <v>10</v>
      </c>
      <c r="J30" s="40" t="s">
        <v>37</v>
      </c>
      <c r="K30" s="38">
        <v>120</v>
      </c>
      <c r="L30" s="40" t="s">
        <v>38</v>
      </c>
      <c r="M30" s="59">
        <v>70.05</v>
      </c>
      <c r="N30" s="57"/>
      <c r="O30" s="59">
        <v>49.52</v>
      </c>
      <c r="P30" s="41">
        <f t="shared" si="0"/>
        <v>0</v>
      </c>
    </row>
    <row r="31" spans="1:16" ht="12" customHeight="1" x14ac:dyDescent="0.2">
      <c r="A31" s="38">
        <v>100111062</v>
      </c>
      <c r="B31" s="38" t="s">
        <v>75</v>
      </c>
      <c r="C31" s="39">
        <v>7680573120355</v>
      </c>
      <c r="D31" s="38">
        <v>4377687</v>
      </c>
      <c r="E31" s="38" t="s">
        <v>2</v>
      </c>
      <c r="F31" s="40" t="s">
        <v>76</v>
      </c>
      <c r="G31" s="40" t="s">
        <v>77</v>
      </c>
      <c r="H31" s="40" t="s">
        <v>70</v>
      </c>
      <c r="I31" s="38">
        <v>5</v>
      </c>
      <c r="J31" s="40" t="s">
        <v>37</v>
      </c>
      <c r="K31" s="38">
        <v>48</v>
      </c>
      <c r="L31" s="40" t="s">
        <v>38</v>
      </c>
      <c r="M31" s="59">
        <v>204.05</v>
      </c>
      <c r="N31" s="57"/>
      <c r="O31" s="59">
        <v>173.36</v>
      </c>
      <c r="P31" s="41">
        <f t="shared" si="0"/>
        <v>0</v>
      </c>
    </row>
    <row r="32" spans="1:16" ht="12" customHeight="1" x14ac:dyDescent="0.2">
      <c r="A32" s="38">
        <v>100110092</v>
      </c>
      <c r="B32" s="38" t="s">
        <v>78</v>
      </c>
      <c r="C32" s="39">
        <v>7680573120348</v>
      </c>
      <c r="D32" s="38">
        <v>4377664</v>
      </c>
      <c r="E32" s="38" t="s">
        <v>2</v>
      </c>
      <c r="F32" s="40" t="s">
        <v>76</v>
      </c>
      <c r="G32" s="40" t="s">
        <v>77</v>
      </c>
      <c r="H32" s="40" t="s">
        <v>72</v>
      </c>
      <c r="I32" s="38">
        <v>5</v>
      </c>
      <c r="J32" s="40" t="s">
        <v>37</v>
      </c>
      <c r="K32" s="38">
        <v>120</v>
      </c>
      <c r="L32" s="40" t="s">
        <v>38</v>
      </c>
      <c r="M32" s="59">
        <v>70.05</v>
      </c>
      <c r="N32" s="57"/>
      <c r="O32" s="59">
        <v>49.52</v>
      </c>
      <c r="P32" s="41">
        <f t="shared" si="0"/>
        <v>0</v>
      </c>
    </row>
    <row r="33" spans="1:16" ht="12" customHeight="1" x14ac:dyDescent="0.2">
      <c r="A33" s="38">
        <v>100110794</v>
      </c>
      <c r="B33" s="38" t="s">
        <v>79</v>
      </c>
      <c r="C33" s="39">
        <v>7680573120379</v>
      </c>
      <c r="D33" s="38">
        <v>4377730</v>
      </c>
      <c r="E33" s="38" t="s">
        <v>2</v>
      </c>
      <c r="F33" s="40" t="s">
        <v>76</v>
      </c>
      <c r="G33" s="40" t="s">
        <v>77</v>
      </c>
      <c r="H33" s="40" t="s">
        <v>70</v>
      </c>
      <c r="I33" s="38">
        <v>10</v>
      </c>
      <c r="J33" s="40" t="s">
        <v>37</v>
      </c>
      <c r="K33" s="38">
        <v>48</v>
      </c>
      <c r="L33" s="40" t="s">
        <v>38</v>
      </c>
      <c r="M33" s="59">
        <v>204.05</v>
      </c>
      <c r="N33" s="57"/>
      <c r="O33" s="59">
        <v>173.36</v>
      </c>
      <c r="P33" s="41">
        <f t="shared" si="0"/>
        <v>0</v>
      </c>
    </row>
    <row r="34" spans="1:16" ht="12" customHeight="1" x14ac:dyDescent="0.2">
      <c r="A34" s="38">
        <v>100111353</v>
      </c>
      <c r="B34" s="38" t="s">
        <v>80</v>
      </c>
      <c r="C34" s="39">
        <v>7680573120362</v>
      </c>
      <c r="D34" s="38">
        <v>4377718</v>
      </c>
      <c r="E34" s="38" t="s">
        <v>2</v>
      </c>
      <c r="F34" s="40" t="s">
        <v>76</v>
      </c>
      <c r="G34" s="40" t="s">
        <v>77</v>
      </c>
      <c r="H34" s="40" t="s">
        <v>72</v>
      </c>
      <c r="I34" s="38">
        <v>10</v>
      </c>
      <c r="J34" s="40" t="s">
        <v>37</v>
      </c>
      <c r="K34" s="38">
        <v>120</v>
      </c>
      <c r="L34" s="40" t="s">
        <v>38</v>
      </c>
      <c r="M34" s="59">
        <v>70.05</v>
      </c>
      <c r="N34" s="57"/>
      <c r="O34" s="59">
        <v>49.52</v>
      </c>
      <c r="P34" s="41">
        <f t="shared" si="0"/>
        <v>0</v>
      </c>
    </row>
    <row r="35" spans="1:16" ht="12" customHeight="1" x14ac:dyDescent="0.2">
      <c r="A35" s="38">
        <v>100098223</v>
      </c>
      <c r="B35" s="38" t="s">
        <v>81</v>
      </c>
      <c r="C35" s="39">
        <v>7680552160037</v>
      </c>
      <c r="D35" s="38">
        <v>2160363</v>
      </c>
      <c r="E35" s="38" t="s">
        <v>2</v>
      </c>
      <c r="F35" s="40" t="s">
        <v>82</v>
      </c>
      <c r="G35" s="40" t="s">
        <v>83</v>
      </c>
      <c r="H35" s="40" t="s">
        <v>62</v>
      </c>
      <c r="I35" s="38">
        <v>25</v>
      </c>
      <c r="J35" s="40" t="s">
        <v>37</v>
      </c>
      <c r="K35" s="38">
        <v>160</v>
      </c>
      <c r="L35" s="40" t="s">
        <v>38</v>
      </c>
      <c r="M35" s="59">
        <v>93.05</v>
      </c>
      <c r="N35" s="57"/>
      <c r="O35" s="59">
        <v>70.78</v>
      </c>
      <c r="P35" s="41">
        <f t="shared" si="0"/>
        <v>0</v>
      </c>
    </row>
    <row r="36" spans="1:16" ht="12" customHeight="1" x14ac:dyDescent="0.2">
      <c r="A36" s="38">
        <v>100111728</v>
      </c>
      <c r="B36" s="38" t="s">
        <v>84</v>
      </c>
      <c r="C36" s="39">
        <v>7680552160068</v>
      </c>
      <c r="D36" s="38">
        <v>4793693</v>
      </c>
      <c r="E36" s="38" t="s">
        <v>2</v>
      </c>
      <c r="F36" s="40" t="s">
        <v>82</v>
      </c>
      <c r="G36" s="40" t="s">
        <v>83</v>
      </c>
      <c r="H36" s="40" t="s">
        <v>57</v>
      </c>
      <c r="I36" s="38">
        <v>25</v>
      </c>
      <c r="J36" s="40" t="s">
        <v>37</v>
      </c>
      <c r="K36" s="38">
        <v>160</v>
      </c>
      <c r="L36" s="40" t="s">
        <v>38</v>
      </c>
      <c r="M36" s="59">
        <v>271.39999999999998</v>
      </c>
      <c r="N36" s="57"/>
      <c r="O36" s="59">
        <v>235.99</v>
      </c>
      <c r="P36" s="41">
        <f t="shared" si="0"/>
        <v>0</v>
      </c>
    </row>
    <row r="37" spans="1:16" ht="12" customHeight="1" x14ac:dyDescent="0.2">
      <c r="A37" s="38">
        <v>100104784</v>
      </c>
      <c r="B37" s="38" t="s">
        <v>85</v>
      </c>
      <c r="C37" s="39">
        <v>7680515440749</v>
      </c>
      <c r="D37" s="38">
        <v>1826498</v>
      </c>
      <c r="E37" s="38" t="s">
        <v>2</v>
      </c>
      <c r="F37" s="40" t="s">
        <v>86</v>
      </c>
      <c r="G37" s="40" t="s">
        <v>87</v>
      </c>
      <c r="H37" s="40" t="s">
        <v>59</v>
      </c>
      <c r="I37" s="38">
        <v>50</v>
      </c>
      <c r="J37" s="40" t="s">
        <v>37</v>
      </c>
      <c r="K37" s="38">
        <v>96</v>
      </c>
      <c r="L37" s="40" t="s">
        <v>38</v>
      </c>
      <c r="M37" s="59">
        <v>30.75</v>
      </c>
      <c r="N37" s="57"/>
      <c r="O37" s="60">
        <v>13.16</v>
      </c>
      <c r="P37" s="41">
        <f t="shared" si="0"/>
        <v>0</v>
      </c>
    </row>
    <row r="38" spans="1:16" ht="12" customHeight="1" x14ac:dyDescent="0.2">
      <c r="A38" s="38">
        <v>100109034</v>
      </c>
      <c r="B38" s="38" t="s">
        <v>88</v>
      </c>
      <c r="C38" s="39">
        <v>7680515440732</v>
      </c>
      <c r="D38" s="38">
        <v>1826481</v>
      </c>
      <c r="E38" s="38" t="s">
        <v>2</v>
      </c>
      <c r="F38" s="40" t="s">
        <v>86</v>
      </c>
      <c r="G38" s="40" t="s">
        <v>87</v>
      </c>
      <c r="H38" s="40" t="s">
        <v>55</v>
      </c>
      <c r="I38" s="38">
        <v>50</v>
      </c>
      <c r="J38" s="40" t="s">
        <v>37</v>
      </c>
      <c r="K38" s="38">
        <v>144</v>
      </c>
      <c r="L38" s="40" t="s">
        <v>38</v>
      </c>
      <c r="M38" s="59">
        <v>15.5</v>
      </c>
      <c r="N38" s="57"/>
      <c r="O38" s="60">
        <v>5.75</v>
      </c>
      <c r="P38" s="41">
        <f t="shared" si="0"/>
        <v>0</v>
      </c>
    </row>
    <row r="39" spans="1:16" ht="12" customHeight="1" x14ac:dyDescent="0.2">
      <c r="A39" s="38">
        <v>100074661</v>
      </c>
      <c r="B39" s="38" t="s">
        <v>89</v>
      </c>
      <c r="C39" s="39">
        <v>7680515440756</v>
      </c>
      <c r="D39" s="38">
        <v>1826506</v>
      </c>
      <c r="E39" s="38" t="s">
        <v>2</v>
      </c>
      <c r="F39" s="40" t="s">
        <v>86</v>
      </c>
      <c r="G39" s="40" t="s">
        <v>87</v>
      </c>
      <c r="H39" s="40" t="s">
        <v>57</v>
      </c>
      <c r="I39" s="38">
        <v>50</v>
      </c>
      <c r="J39" s="40" t="s">
        <v>37</v>
      </c>
      <c r="K39" s="38">
        <v>64</v>
      </c>
      <c r="L39" s="40" t="s">
        <v>38</v>
      </c>
      <c r="M39" s="59">
        <v>44.05</v>
      </c>
      <c r="N39" s="57"/>
      <c r="O39" s="60">
        <v>25.42</v>
      </c>
      <c r="P39" s="41">
        <f t="shared" si="0"/>
        <v>0</v>
      </c>
    </row>
    <row r="40" spans="1:16" ht="12" customHeight="1" x14ac:dyDescent="0.2">
      <c r="A40" s="38">
        <v>100084938</v>
      </c>
      <c r="B40" s="38" t="s">
        <v>90</v>
      </c>
      <c r="C40" s="39">
        <v>7680515440640</v>
      </c>
      <c r="D40" s="38">
        <v>1906429</v>
      </c>
      <c r="E40" s="38" t="s">
        <v>2</v>
      </c>
      <c r="F40" s="40" t="s">
        <v>91</v>
      </c>
      <c r="G40" s="40" t="s">
        <v>87</v>
      </c>
      <c r="H40" s="40" t="s">
        <v>59</v>
      </c>
      <c r="I40" s="38">
        <v>75</v>
      </c>
      <c r="J40" s="40" t="s">
        <v>37</v>
      </c>
      <c r="K40" s="38">
        <v>96</v>
      </c>
      <c r="L40" s="40" t="s">
        <v>38</v>
      </c>
      <c r="M40" s="59">
        <v>35</v>
      </c>
      <c r="N40" s="57"/>
      <c r="O40" s="60">
        <v>17.079999999999998</v>
      </c>
      <c r="P40" s="41">
        <f t="shared" si="0"/>
        <v>0</v>
      </c>
    </row>
    <row r="41" spans="1:16" ht="12" customHeight="1" x14ac:dyDescent="0.2">
      <c r="A41" s="38">
        <v>100085187</v>
      </c>
      <c r="B41" s="38" t="s">
        <v>92</v>
      </c>
      <c r="C41" s="39">
        <v>7680515440565</v>
      </c>
      <c r="D41" s="38">
        <v>1906412</v>
      </c>
      <c r="E41" s="38" t="s">
        <v>2</v>
      </c>
      <c r="F41" s="40" t="s">
        <v>91</v>
      </c>
      <c r="G41" s="40" t="s">
        <v>87</v>
      </c>
      <c r="H41" s="40" t="s">
        <v>55</v>
      </c>
      <c r="I41" s="38">
        <v>75</v>
      </c>
      <c r="J41" s="40" t="s">
        <v>37</v>
      </c>
      <c r="K41" s="38">
        <v>144</v>
      </c>
      <c r="L41" s="40" t="s">
        <v>38</v>
      </c>
      <c r="M41" s="59">
        <v>17.75</v>
      </c>
      <c r="N41" s="57"/>
      <c r="O41" s="60">
        <v>7.84</v>
      </c>
      <c r="P41" s="41">
        <f t="shared" si="0"/>
        <v>0</v>
      </c>
    </row>
    <row r="42" spans="1:16" ht="12" customHeight="1" x14ac:dyDescent="0.2">
      <c r="A42" s="38">
        <v>100084675</v>
      </c>
      <c r="B42" s="38" t="s">
        <v>93</v>
      </c>
      <c r="C42" s="39">
        <v>7680515440725</v>
      </c>
      <c r="D42" s="38">
        <v>1906435</v>
      </c>
      <c r="E42" s="38" t="s">
        <v>2</v>
      </c>
      <c r="F42" s="40" t="s">
        <v>91</v>
      </c>
      <c r="G42" s="40" t="s">
        <v>87</v>
      </c>
      <c r="H42" s="40" t="s">
        <v>57</v>
      </c>
      <c r="I42" s="38">
        <v>75</v>
      </c>
      <c r="J42" s="40" t="s">
        <v>37</v>
      </c>
      <c r="K42" s="38">
        <v>64</v>
      </c>
      <c r="L42" s="40" t="s">
        <v>38</v>
      </c>
      <c r="M42" s="59">
        <v>54.3</v>
      </c>
      <c r="N42" s="57"/>
      <c r="O42" s="60">
        <v>34.840000000000003</v>
      </c>
      <c r="P42" s="41">
        <f t="shared" si="0"/>
        <v>0</v>
      </c>
    </row>
    <row r="43" spans="1:16" s="28" customFormat="1" ht="12" customHeight="1" x14ac:dyDescent="0.2">
      <c r="A43" s="38">
        <v>100195192</v>
      </c>
      <c r="B43" s="38" t="s">
        <v>597</v>
      </c>
      <c r="C43" s="39">
        <v>7680688240016</v>
      </c>
      <c r="D43" s="38">
        <v>1119377</v>
      </c>
      <c r="E43" s="38" t="s">
        <v>2</v>
      </c>
      <c r="F43" s="40" t="s">
        <v>596</v>
      </c>
      <c r="G43" s="40" t="s">
        <v>598</v>
      </c>
      <c r="H43" s="40" t="s">
        <v>601</v>
      </c>
      <c r="I43" s="38">
        <v>50</v>
      </c>
      <c r="J43" s="40" t="s">
        <v>37</v>
      </c>
      <c r="K43" s="38">
        <v>48</v>
      </c>
      <c r="L43" s="40" t="s">
        <v>38</v>
      </c>
      <c r="M43" s="59">
        <v>3058.5</v>
      </c>
      <c r="N43" s="65"/>
      <c r="O43" s="60">
        <v>2797.16</v>
      </c>
      <c r="P43" s="41">
        <f t="shared" si="0"/>
        <v>0</v>
      </c>
    </row>
    <row r="44" spans="1:16" ht="12" customHeight="1" x14ac:dyDescent="0.2">
      <c r="A44" s="38">
        <v>100080560</v>
      </c>
      <c r="B44" s="38" t="s">
        <v>94</v>
      </c>
      <c r="C44" s="39">
        <v>7680612570011</v>
      </c>
      <c r="D44" s="38">
        <v>4558928</v>
      </c>
      <c r="E44" s="38" t="s">
        <v>2</v>
      </c>
      <c r="F44" s="40" t="s">
        <v>95</v>
      </c>
      <c r="G44" s="40" t="s">
        <v>96</v>
      </c>
      <c r="H44" s="40" t="s">
        <v>97</v>
      </c>
      <c r="I44" s="38">
        <v>15</v>
      </c>
      <c r="J44" s="40" t="s">
        <v>98</v>
      </c>
      <c r="K44" s="38">
        <v>50</v>
      </c>
      <c r="L44" s="40" t="s">
        <v>38</v>
      </c>
      <c r="M44" s="59">
        <v>14.35</v>
      </c>
      <c r="N44" s="57"/>
      <c r="O44" s="60">
        <v>4.7</v>
      </c>
      <c r="P44" s="41">
        <f t="shared" si="0"/>
        <v>0</v>
      </c>
    </row>
    <row r="45" spans="1:16" ht="12" customHeight="1" x14ac:dyDescent="0.2">
      <c r="A45" s="38">
        <v>100080302</v>
      </c>
      <c r="B45" s="38" t="s">
        <v>99</v>
      </c>
      <c r="C45" s="39">
        <v>7680612570028</v>
      </c>
      <c r="D45" s="38">
        <v>4558934</v>
      </c>
      <c r="E45" s="38" t="s">
        <v>2</v>
      </c>
      <c r="F45" s="40" t="s">
        <v>95</v>
      </c>
      <c r="G45" s="40" t="s">
        <v>96</v>
      </c>
      <c r="H45" s="40" t="s">
        <v>97</v>
      </c>
      <c r="I45" s="38">
        <v>30</v>
      </c>
      <c r="J45" s="40" t="s">
        <v>98</v>
      </c>
      <c r="K45" s="38">
        <v>50</v>
      </c>
      <c r="L45" s="40" t="s">
        <v>38</v>
      </c>
      <c r="M45" s="59">
        <v>26.15</v>
      </c>
      <c r="N45" s="57"/>
      <c r="O45" s="60">
        <v>8.9600000000000009</v>
      </c>
      <c r="P45" s="41">
        <f t="shared" si="0"/>
        <v>0</v>
      </c>
    </row>
    <row r="46" spans="1:16" ht="12" customHeight="1" x14ac:dyDescent="0.2">
      <c r="A46" s="38">
        <v>100080817</v>
      </c>
      <c r="B46" s="38" t="s">
        <v>100</v>
      </c>
      <c r="C46" s="39">
        <v>7680612560029</v>
      </c>
      <c r="D46" s="38">
        <v>4558911</v>
      </c>
      <c r="E46" s="38" t="s">
        <v>2</v>
      </c>
      <c r="F46" s="40" t="s">
        <v>95</v>
      </c>
      <c r="G46" s="40" t="s">
        <v>54</v>
      </c>
      <c r="H46" s="40" t="s">
        <v>101</v>
      </c>
      <c r="I46" s="38">
        <v>250</v>
      </c>
      <c r="J46" s="40" t="s">
        <v>37</v>
      </c>
      <c r="K46" s="38">
        <v>120</v>
      </c>
      <c r="L46" s="40" t="s">
        <v>38</v>
      </c>
      <c r="M46" s="59">
        <v>26.55</v>
      </c>
      <c r="N46" s="57"/>
      <c r="O46" s="60">
        <v>9.3000000000000007</v>
      </c>
      <c r="P46" s="41">
        <f t="shared" si="0"/>
        <v>0</v>
      </c>
    </row>
    <row r="47" spans="1:16" ht="12" customHeight="1" x14ac:dyDescent="0.2">
      <c r="A47" s="38">
        <v>100081084</v>
      </c>
      <c r="B47" s="38" t="s">
        <v>102</v>
      </c>
      <c r="C47" s="39">
        <v>7680612560012</v>
      </c>
      <c r="D47" s="38">
        <v>4558905</v>
      </c>
      <c r="E47" s="38" t="s">
        <v>2</v>
      </c>
      <c r="F47" s="40" t="s">
        <v>95</v>
      </c>
      <c r="G47" s="40" t="s">
        <v>54</v>
      </c>
      <c r="H47" s="40" t="s">
        <v>103</v>
      </c>
      <c r="I47" s="38">
        <v>250</v>
      </c>
      <c r="J47" s="40" t="s">
        <v>37</v>
      </c>
      <c r="K47" s="38">
        <v>120</v>
      </c>
      <c r="L47" s="40" t="s">
        <v>38</v>
      </c>
      <c r="M47" s="59">
        <v>17.55</v>
      </c>
      <c r="N47" s="57"/>
      <c r="O47" s="60">
        <v>7.71</v>
      </c>
      <c r="P47" s="41">
        <f t="shared" si="0"/>
        <v>0</v>
      </c>
    </row>
    <row r="48" spans="1:16" ht="12" customHeight="1" x14ac:dyDescent="0.2">
      <c r="A48" s="38">
        <v>100090080</v>
      </c>
      <c r="B48" s="38" t="s">
        <v>104</v>
      </c>
      <c r="C48" s="39">
        <v>7680612560036</v>
      </c>
      <c r="D48" s="38">
        <v>6145679</v>
      </c>
      <c r="E48" s="38" t="s">
        <v>2</v>
      </c>
      <c r="F48" s="40" t="s">
        <v>95</v>
      </c>
      <c r="G48" s="40" t="s">
        <v>54</v>
      </c>
      <c r="H48" s="40" t="s">
        <v>105</v>
      </c>
      <c r="I48" s="38">
        <v>500</v>
      </c>
      <c r="J48" s="40" t="s">
        <v>37</v>
      </c>
      <c r="K48" s="38">
        <v>80</v>
      </c>
      <c r="L48" s="40" t="s">
        <v>38</v>
      </c>
      <c r="M48" s="59">
        <v>26.55</v>
      </c>
      <c r="N48" s="57"/>
      <c r="O48" s="60">
        <v>9.3000000000000007</v>
      </c>
      <c r="P48" s="41">
        <f t="shared" si="0"/>
        <v>0</v>
      </c>
    </row>
    <row r="49" spans="1:16" ht="12" customHeight="1" x14ac:dyDescent="0.2">
      <c r="A49" s="38">
        <v>100071317</v>
      </c>
      <c r="B49" s="38" t="s">
        <v>106</v>
      </c>
      <c r="C49" s="39">
        <v>7680545100415</v>
      </c>
      <c r="D49" s="38">
        <v>4075035</v>
      </c>
      <c r="E49" s="38" t="s">
        <v>2</v>
      </c>
      <c r="F49" s="40" t="s">
        <v>107</v>
      </c>
      <c r="G49" s="40" t="s">
        <v>108</v>
      </c>
      <c r="H49" s="40" t="s">
        <v>109</v>
      </c>
      <c r="I49" s="38">
        <v>250</v>
      </c>
      <c r="J49" s="40" t="s">
        <v>110</v>
      </c>
      <c r="K49" s="38">
        <v>20</v>
      </c>
      <c r="L49" s="40" t="s">
        <v>38</v>
      </c>
      <c r="M49" s="59">
        <v>224.4</v>
      </c>
      <c r="N49" s="57"/>
      <c r="O49" s="59">
        <v>178.71</v>
      </c>
      <c r="P49" s="41">
        <f t="shared" si="0"/>
        <v>0</v>
      </c>
    </row>
    <row r="50" spans="1:16" ht="12" customHeight="1" x14ac:dyDescent="0.2">
      <c r="A50" s="38">
        <v>100079182</v>
      </c>
      <c r="B50" s="38" t="s">
        <v>111</v>
      </c>
      <c r="C50" s="39">
        <v>7680545100422</v>
      </c>
      <c r="D50" s="38">
        <v>4075041</v>
      </c>
      <c r="E50" s="38" t="s">
        <v>2</v>
      </c>
      <c r="F50" s="40" t="s">
        <v>107</v>
      </c>
      <c r="G50" s="40" t="s">
        <v>108</v>
      </c>
      <c r="H50" s="40" t="s">
        <v>109</v>
      </c>
      <c r="I50" s="38">
        <v>500</v>
      </c>
      <c r="J50" s="40" t="s">
        <v>110</v>
      </c>
      <c r="K50" s="38">
        <v>20</v>
      </c>
      <c r="L50" s="40" t="s">
        <v>38</v>
      </c>
      <c r="M50" s="59">
        <v>407.75</v>
      </c>
      <c r="N50" s="57"/>
      <c r="O50" s="59">
        <v>357.42</v>
      </c>
      <c r="P50" s="41">
        <f t="shared" si="0"/>
        <v>0</v>
      </c>
    </row>
    <row r="51" spans="1:16" ht="12" customHeight="1" x14ac:dyDescent="0.2">
      <c r="A51" s="38">
        <v>100077671</v>
      </c>
      <c r="B51" s="38" t="s">
        <v>112</v>
      </c>
      <c r="C51" s="39">
        <v>7680545100439</v>
      </c>
      <c r="D51" s="38">
        <v>4051336</v>
      </c>
      <c r="E51" s="38" t="s">
        <v>2</v>
      </c>
      <c r="F51" s="40" t="s">
        <v>107</v>
      </c>
      <c r="G51" s="40" t="s">
        <v>108</v>
      </c>
      <c r="H51" s="40" t="s">
        <v>109</v>
      </c>
      <c r="I51" s="38">
        <v>1000</v>
      </c>
      <c r="J51" s="40" t="s">
        <v>110</v>
      </c>
      <c r="K51" s="38">
        <v>20</v>
      </c>
      <c r="L51" s="40" t="s">
        <v>38</v>
      </c>
      <c r="M51" s="59">
        <v>774.45</v>
      </c>
      <c r="N51" s="57"/>
      <c r="O51" s="59">
        <v>714.84</v>
      </c>
      <c r="P51" s="41">
        <f t="shared" si="0"/>
        <v>0</v>
      </c>
    </row>
    <row r="52" spans="1:16" ht="12" customHeight="1" x14ac:dyDescent="0.2">
      <c r="A52" s="38">
        <v>100084448</v>
      </c>
      <c r="B52" s="38" t="s">
        <v>113</v>
      </c>
      <c r="C52" s="39">
        <v>7680545100408</v>
      </c>
      <c r="D52" s="38">
        <v>4049983</v>
      </c>
      <c r="E52" s="38" t="s">
        <v>2</v>
      </c>
      <c r="F52" s="40" t="s">
        <v>107</v>
      </c>
      <c r="G52" s="40" t="s">
        <v>108</v>
      </c>
      <c r="H52" s="40" t="s">
        <v>109</v>
      </c>
      <c r="I52" s="38">
        <v>2000</v>
      </c>
      <c r="J52" s="40" t="s">
        <v>110</v>
      </c>
      <c r="K52" s="38">
        <v>20</v>
      </c>
      <c r="L52" s="40" t="s">
        <v>38</v>
      </c>
      <c r="M52" s="59">
        <v>1507.9</v>
      </c>
      <c r="N52" s="57"/>
      <c r="O52" s="59">
        <v>1429.68</v>
      </c>
      <c r="P52" s="41">
        <f t="shared" si="0"/>
        <v>0</v>
      </c>
    </row>
    <row r="53" spans="1:16" ht="12" customHeight="1" x14ac:dyDescent="0.2">
      <c r="A53" s="38">
        <v>100096150</v>
      </c>
      <c r="B53" s="38" t="s">
        <v>114</v>
      </c>
      <c r="C53" s="39">
        <v>7680545100446</v>
      </c>
      <c r="D53" s="38">
        <v>5533511</v>
      </c>
      <c r="E53" s="38" t="s">
        <v>2</v>
      </c>
      <c r="F53" s="40" t="s">
        <v>107</v>
      </c>
      <c r="G53" s="40" t="s">
        <v>108</v>
      </c>
      <c r="H53" s="40" t="s">
        <v>109</v>
      </c>
      <c r="I53" s="38">
        <v>3000</v>
      </c>
      <c r="J53" s="40" t="s">
        <v>110</v>
      </c>
      <c r="K53" s="38">
        <v>20</v>
      </c>
      <c r="L53" s="40" t="s">
        <v>38</v>
      </c>
      <c r="M53" s="59">
        <v>2193.85</v>
      </c>
      <c r="N53" s="57"/>
      <c r="O53" s="59">
        <v>2098.27</v>
      </c>
      <c r="P53" s="41">
        <f t="shared" si="0"/>
        <v>0</v>
      </c>
    </row>
    <row r="54" spans="1:16" ht="12" customHeight="1" x14ac:dyDescent="0.2">
      <c r="A54" s="38">
        <v>100113521</v>
      </c>
      <c r="B54" s="38" t="s">
        <v>115</v>
      </c>
      <c r="C54" s="39">
        <v>7680660220012</v>
      </c>
      <c r="D54" s="42">
        <v>7195403</v>
      </c>
      <c r="E54" s="38" t="s">
        <v>2</v>
      </c>
      <c r="F54" s="40" t="s">
        <v>116</v>
      </c>
      <c r="G54" s="40" t="s">
        <v>108</v>
      </c>
      <c r="H54" s="40" t="s">
        <v>109</v>
      </c>
      <c r="I54" s="38">
        <v>1</v>
      </c>
      <c r="J54" s="40" t="s">
        <v>37</v>
      </c>
      <c r="K54" s="38">
        <v>72</v>
      </c>
      <c r="L54" s="40" t="s">
        <v>38</v>
      </c>
      <c r="M54" s="59">
        <v>11762.85</v>
      </c>
      <c r="N54" s="57"/>
      <c r="O54" s="59">
        <v>11164.76</v>
      </c>
      <c r="P54" s="41">
        <f t="shared" si="0"/>
        <v>0</v>
      </c>
    </row>
    <row r="55" spans="1:16" ht="12" customHeight="1" x14ac:dyDescent="0.2">
      <c r="A55" s="38">
        <v>100086669</v>
      </c>
      <c r="B55" s="38" t="s">
        <v>117</v>
      </c>
      <c r="C55" s="39">
        <v>7680622700019</v>
      </c>
      <c r="D55" s="38">
        <v>5866796</v>
      </c>
      <c r="E55" s="38" t="s">
        <v>2</v>
      </c>
      <c r="F55" s="40" t="s">
        <v>118</v>
      </c>
      <c r="G55" s="40" t="s">
        <v>54</v>
      </c>
      <c r="H55" s="40" t="s">
        <v>72</v>
      </c>
      <c r="I55" s="38">
        <v>100</v>
      </c>
      <c r="J55" s="40" t="s">
        <v>37</v>
      </c>
      <c r="K55" s="38">
        <v>40</v>
      </c>
      <c r="L55" s="40" t="s">
        <v>38</v>
      </c>
      <c r="M55" s="51">
        <v>609.79999999999995</v>
      </c>
      <c r="N55" s="57"/>
      <c r="O55" s="61">
        <v>558.25</v>
      </c>
      <c r="P55" s="41">
        <f t="shared" si="0"/>
        <v>0</v>
      </c>
    </row>
    <row r="56" spans="1:16" ht="12" customHeight="1" x14ac:dyDescent="0.2">
      <c r="A56" s="38">
        <v>100089631</v>
      </c>
      <c r="B56" s="38" t="s">
        <v>119</v>
      </c>
      <c r="C56" s="39">
        <v>7680622700033</v>
      </c>
      <c r="D56" s="38">
        <v>7382016</v>
      </c>
      <c r="E56" s="38" t="s">
        <v>2</v>
      </c>
      <c r="F56" s="40" t="s">
        <v>118</v>
      </c>
      <c r="G56" s="40" t="s">
        <v>54</v>
      </c>
      <c r="H56" s="40" t="s">
        <v>72</v>
      </c>
      <c r="I56" s="38">
        <v>400</v>
      </c>
      <c r="J56" s="40" t="s">
        <v>37</v>
      </c>
      <c r="K56" s="38">
        <v>40</v>
      </c>
      <c r="L56" s="40" t="s">
        <v>38</v>
      </c>
      <c r="M56" s="51">
        <v>2389.9499999999998</v>
      </c>
      <c r="N56" s="57"/>
      <c r="O56" s="61">
        <v>2233</v>
      </c>
      <c r="P56" s="41">
        <f t="shared" si="0"/>
        <v>0</v>
      </c>
    </row>
    <row r="57" spans="1:16" ht="12" customHeight="1" x14ac:dyDescent="0.2">
      <c r="A57" s="38">
        <v>100087408</v>
      </c>
      <c r="B57" s="38" t="s">
        <v>120</v>
      </c>
      <c r="C57" s="39">
        <v>7680622700026</v>
      </c>
      <c r="D57" s="38">
        <v>5866804</v>
      </c>
      <c r="E57" s="38" t="s">
        <v>2</v>
      </c>
      <c r="F57" s="40" t="s">
        <v>118</v>
      </c>
      <c r="G57" s="40" t="s">
        <v>54</v>
      </c>
      <c r="H57" s="40" t="s">
        <v>72</v>
      </c>
      <c r="I57" s="38">
        <v>500</v>
      </c>
      <c r="J57" s="40" t="s">
        <v>37</v>
      </c>
      <c r="K57" s="38">
        <v>40</v>
      </c>
      <c r="L57" s="40" t="s">
        <v>38</v>
      </c>
      <c r="M57" s="51">
        <v>2813.4</v>
      </c>
      <c r="N57" s="57"/>
      <c r="O57" s="61">
        <v>2631.38</v>
      </c>
      <c r="P57" s="41">
        <f t="shared" si="0"/>
        <v>0</v>
      </c>
    </row>
    <row r="58" spans="1:16" ht="12" customHeight="1" x14ac:dyDescent="0.2">
      <c r="A58" s="38">
        <v>100098919</v>
      </c>
      <c r="B58" s="38" t="s">
        <v>121</v>
      </c>
      <c r="C58" s="39">
        <v>7680533620017</v>
      </c>
      <c r="D58" s="38">
        <v>7294200</v>
      </c>
      <c r="E58" s="38" t="s">
        <v>2</v>
      </c>
      <c r="F58" s="40" t="s">
        <v>122</v>
      </c>
      <c r="G58" s="40" t="s">
        <v>123</v>
      </c>
      <c r="H58" s="40" t="s">
        <v>55</v>
      </c>
      <c r="I58" s="38">
        <v>1</v>
      </c>
      <c r="J58" s="40" t="s">
        <v>37</v>
      </c>
      <c r="K58" s="38">
        <v>96</v>
      </c>
      <c r="L58" s="40" t="s">
        <v>135</v>
      </c>
      <c r="M58" s="59"/>
      <c r="N58" s="57"/>
      <c r="O58" s="60">
        <v>37.14</v>
      </c>
      <c r="P58" s="41">
        <f t="shared" si="0"/>
        <v>0</v>
      </c>
    </row>
    <row r="59" spans="1:16" ht="12" customHeight="1" x14ac:dyDescent="0.2">
      <c r="A59" s="38">
        <v>100098427</v>
      </c>
      <c r="B59" s="38" t="s">
        <v>124</v>
      </c>
      <c r="C59" s="39">
        <v>7680533620024</v>
      </c>
      <c r="D59" s="38">
        <v>7294223</v>
      </c>
      <c r="E59" s="38" t="s">
        <v>2</v>
      </c>
      <c r="F59" s="40" t="s">
        <v>122</v>
      </c>
      <c r="G59" s="40" t="s">
        <v>123</v>
      </c>
      <c r="H59" s="40" t="s">
        <v>55</v>
      </c>
      <c r="I59" s="38">
        <v>2</v>
      </c>
      <c r="J59" s="40" t="s">
        <v>37</v>
      </c>
      <c r="K59" s="38">
        <v>96</v>
      </c>
      <c r="L59" s="40" t="s">
        <v>135</v>
      </c>
      <c r="M59" s="59"/>
      <c r="N59" s="57"/>
      <c r="O59" s="60">
        <v>52.64</v>
      </c>
      <c r="P59" s="41">
        <f t="shared" si="0"/>
        <v>0</v>
      </c>
    </row>
    <row r="60" spans="1:16" ht="12" customHeight="1" x14ac:dyDescent="0.2">
      <c r="A60" s="38">
        <v>110000568</v>
      </c>
      <c r="B60" s="38" t="s">
        <v>683</v>
      </c>
      <c r="C60" s="39">
        <v>7680534700459</v>
      </c>
      <c r="D60" s="38">
        <v>3665964</v>
      </c>
      <c r="E60" s="38" t="s">
        <v>2</v>
      </c>
      <c r="F60" s="40" t="s">
        <v>125</v>
      </c>
      <c r="G60" s="40" t="s">
        <v>126</v>
      </c>
      <c r="H60" s="40" t="s">
        <v>127</v>
      </c>
      <c r="I60" s="38">
        <v>40</v>
      </c>
      <c r="J60" s="40" t="s">
        <v>37</v>
      </c>
      <c r="K60" s="38">
        <v>176</v>
      </c>
      <c r="L60" s="40" t="s">
        <v>38</v>
      </c>
      <c r="M60" s="59">
        <v>64.400000000000006</v>
      </c>
      <c r="N60" s="57"/>
      <c r="O60" s="59">
        <v>44.51</v>
      </c>
      <c r="P60" s="41">
        <f t="shared" si="0"/>
        <v>0</v>
      </c>
    </row>
    <row r="61" spans="1:16" ht="12" customHeight="1" x14ac:dyDescent="0.2">
      <c r="A61" s="38">
        <v>100095790</v>
      </c>
      <c r="B61" s="38" t="s">
        <v>128</v>
      </c>
      <c r="C61" s="39">
        <v>7680534700473</v>
      </c>
      <c r="D61" s="38">
        <v>3665958</v>
      </c>
      <c r="E61" s="38" t="s">
        <v>2</v>
      </c>
      <c r="F61" s="40" t="s">
        <v>125</v>
      </c>
      <c r="G61" s="40" t="s">
        <v>126</v>
      </c>
      <c r="H61" s="40" t="s">
        <v>129</v>
      </c>
      <c r="I61" s="38">
        <v>100</v>
      </c>
      <c r="J61" s="40" t="s">
        <v>37</v>
      </c>
      <c r="K61" s="38">
        <v>192</v>
      </c>
      <c r="L61" s="40" t="s">
        <v>38</v>
      </c>
      <c r="M61" s="59">
        <v>132.65</v>
      </c>
      <c r="N61" s="57"/>
      <c r="O61" s="59">
        <v>107.78</v>
      </c>
      <c r="P61" s="41">
        <f t="shared" si="0"/>
        <v>0</v>
      </c>
    </row>
    <row r="62" spans="1:16" ht="12" customHeight="1" x14ac:dyDescent="0.2">
      <c r="A62" s="38">
        <v>110000566</v>
      </c>
      <c r="B62" s="38" t="s">
        <v>563</v>
      </c>
      <c r="C62" s="39">
        <v>7680534700497</v>
      </c>
      <c r="D62" s="38">
        <v>3665970</v>
      </c>
      <c r="E62" s="38" t="s">
        <v>2</v>
      </c>
      <c r="F62" s="40" t="s">
        <v>125</v>
      </c>
      <c r="G62" s="40" t="s">
        <v>126</v>
      </c>
      <c r="H62" s="40" t="s">
        <v>130</v>
      </c>
      <c r="I62" s="38">
        <v>300</v>
      </c>
      <c r="J62" s="40" t="s">
        <v>37</v>
      </c>
      <c r="K62" s="38">
        <v>112</v>
      </c>
      <c r="L62" s="40" t="s">
        <v>38</v>
      </c>
      <c r="M62" s="59">
        <v>328.05</v>
      </c>
      <c r="N62" s="57"/>
      <c r="O62" s="59">
        <v>288.99</v>
      </c>
      <c r="P62" s="41">
        <f t="shared" si="0"/>
        <v>0</v>
      </c>
    </row>
    <row r="63" spans="1:16" s="21" customFormat="1" ht="12" customHeight="1" x14ac:dyDescent="0.2">
      <c r="A63" s="38">
        <v>100104553</v>
      </c>
      <c r="B63" s="38" t="s">
        <v>131</v>
      </c>
      <c r="C63" s="39">
        <v>7680525100831</v>
      </c>
      <c r="D63" s="38">
        <v>5651073</v>
      </c>
      <c r="E63" s="38" t="s">
        <v>2</v>
      </c>
      <c r="F63" s="40" t="s">
        <v>132</v>
      </c>
      <c r="G63" s="40" t="s">
        <v>46</v>
      </c>
      <c r="H63" s="40" t="s">
        <v>133</v>
      </c>
      <c r="I63" s="38">
        <v>10</v>
      </c>
      <c r="J63" s="40" t="s">
        <v>134</v>
      </c>
      <c r="K63" s="38">
        <v>60</v>
      </c>
      <c r="L63" s="40" t="s">
        <v>38</v>
      </c>
      <c r="M63" s="59">
        <v>26.9</v>
      </c>
      <c r="N63" s="57"/>
      <c r="O63" s="60">
        <v>9.65</v>
      </c>
      <c r="P63" s="41">
        <f t="shared" si="0"/>
        <v>0</v>
      </c>
    </row>
    <row r="64" spans="1:16" s="21" customFormat="1" ht="12" customHeight="1" x14ac:dyDescent="0.2">
      <c r="A64" s="38">
        <v>100099589</v>
      </c>
      <c r="B64" s="38" t="s">
        <v>540</v>
      </c>
      <c r="C64" s="39">
        <v>7680525101050</v>
      </c>
      <c r="D64" s="38">
        <v>5651096</v>
      </c>
      <c r="E64" s="38" t="s">
        <v>2</v>
      </c>
      <c r="F64" s="40" t="s">
        <v>132</v>
      </c>
      <c r="G64" s="40" t="s">
        <v>46</v>
      </c>
      <c r="H64" s="40" t="s">
        <v>133</v>
      </c>
      <c r="I64" s="38">
        <v>20</v>
      </c>
      <c r="J64" s="40" t="s">
        <v>134</v>
      </c>
      <c r="K64" s="38">
        <v>60</v>
      </c>
      <c r="L64" s="40" t="s">
        <v>135</v>
      </c>
      <c r="M64" s="59"/>
      <c r="N64" s="57"/>
      <c r="O64" s="60">
        <v>22.12</v>
      </c>
      <c r="P64" s="41">
        <f t="shared" si="0"/>
        <v>0</v>
      </c>
    </row>
    <row r="65" spans="1:16" s="21" customFormat="1" ht="12" customHeight="1" x14ac:dyDescent="0.2">
      <c r="A65" s="38">
        <v>100072898</v>
      </c>
      <c r="B65" s="38" t="s">
        <v>136</v>
      </c>
      <c r="C65" s="39">
        <v>7680556740051</v>
      </c>
      <c r="D65" s="38">
        <v>2497111</v>
      </c>
      <c r="E65" s="38" t="s">
        <v>2</v>
      </c>
      <c r="F65" s="40" t="s">
        <v>137</v>
      </c>
      <c r="G65" s="40" t="s">
        <v>46</v>
      </c>
      <c r="H65" s="40" t="s">
        <v>138</v>
      </c>
      <c r="I65" s="38">
        <v>10</v>
      </c>
      <c r="J65" s="40" t="s">
        <v>134</v>
      </c>
      <c r="K65" s="38">
        <v>48</v>
      </c>
      <c r="L65" s="40" t="s">
        <v>38</v>
      </c>
      <c r="M65" s="59">
        <v>34.25</v>
      </c>
      <c r="N65" s="57"/>
      <c r="O65" s="60">
        <v>16.39</v>
      </c>
      <c r="P65" s="41">
        <f t="shared" si="0"/>
        <v>0</v>
      </c>
    </row>
    <row r="66" spans="1:16" s="21" customFormat="1" ht="12" customHeight="1" x14ac:dyDescent="0.2">
      <c r="A66" s="38">
        <v>100079792</v>
      </c>
      <c r="B66" s="38" t="s">
        <v>139</v>
      </c>
      <c r="C66" s="39">
        <v>7680556740075</v>
      </c>
      <c r="D66" s="38">
        <v>2497134</v>
      </c>
      <c r="E66" s="38" t="s">
        <v>2</v>
      </c>
      <c r="F66" s="40" t="s">
        <v>137</v>
      </c>
      <c r="G66" s="40" t="s">
        <v>46</v>
      </c>
      <c r="H66" s="40" t="s">
        <v>138</v>
      </c>
      <c r="I66" s="38">
        <v>20</v>
      </c>
      <c r="J66" s="40" t="s">
        <v>134</v>
      </c>
      <c r="K66" s="38">
        <v>48</v>
      </c>
      <c r="L66" s="40" t="s">
        <v>38</v>
      </c>
      <c r="M66" s="59">
        <v>46.65</v>
      </c>
      <c r="N66" s="57"/>
      <c r="O66" s="60">
        <v>27.78</v>
      </c>
      <c r="P66" s="41">
        <f t="shared" si="0"/>
        <v>0</v>
      </c>
    </row>
    <row r="67" spans="1:16" ht="12" customHeight="1" x14ac:dyDescent="0.2">
      <c r="A67" s="38">
        <v>100001619</v>
      </c>
      <c r="B67" s="38" t="s">
        <v>141</v>
      </c>
      <c r="C67" s="39">
        <v>7680681740025</v>
      </c>
      <c r="D67" s="38">
        <v>7826178</v>
      </c>
      <c r="E67" s="38" t="s">
        <v>2</v>
      </c>
      <c r="F67" s="40" t="s">
        <v>142</v>
      </c>
      <c r="G67" s="40" t="s">
        <v>54</v>
      </c>
      <c r="H67" s="40" t="s">
        <v>72</v>
      </c>
      <c r="I67" s="38">
        <v>50</v>
      </c>
      <c r="J67" s="40" t="s">
        <v>37</v>
      </c>
      <c r="K67" s="38">
        <v>120</v>
      </c>
      <c r="L67" s="40" t="s">
        <v>38</v>
      </c>
      <c r="M67" s="59">
        <v>945.15</v>
      </c>
      <c r="N67" s="57"/>
      <c r="O67" s="60">
        <v>853.98</v>
      </c>
      <c r="P67" s="41">
        <f t="shared" si="0"/>
        <v>0</v>
      </c>
    </row>
    <row r="68" spans="1:16" ht="12" customHeight="1" x14ac:dyDescent="0.2">
      <c r="A68" s="38">
        <v>100001620</v>
      </c>
      <c r="B68" s="38" t="s">
        <v>143</v>
      </c>
      <c r="C68" s="39">
        <v>7680681740056</v>
      </c>
      <c r="D68" s="38">
        <v>7826180</v>
      </c>
      <c r="E68" s="38" t="s">
        <v>2</v>
      </c>
      <c r="F68" s="40" t="s">
        <v>142</v>
      </c>
      <c r="G68" s="40" t="s">
        <v>54</v>
      </c>
      <c r="H68" s="40" t="s">
        <v>72</v>
      </c>
      <c r="I68" s="38">
        <v>100</v>
      </c>
      <c r="J68" s="40" t="s">
        <v>37</v>
      </c>
      <c r="K68" s="38">
        <v>120</v>
      </c>
      <c r="L68" s="40" t="s">
        <v>38</v>
      </c>
      <c r="M68" s="59">
        <v>945.15</v>
      </c>
      <c r="N68" s="57"/>
      <c r="O68" s="60">
        <v>853.98</v>
      </c>
      <c r="P68" s="41">
        <f t="shared" si="0"/>
        <v>0</v>
      </c>
    </row>
    <row r="69" spans="1:16" ht="12" customHeight="1" x14ac:dyDescent="0.2">
      <c r="A69" s="38">
        <v>100069207</v>
      </c>
      <c r="B69" s="38" t="s">
        <v>144</v>
      </c>
      <c r="C69" s="39">
        <v>7680615560019</v>
      </c>
      <c r="D69" s="38">
        <v>4873587</v>
      </c>
      <c r="E69" s="38" t="s">
        <v>2</v>
      </c>
      <c r="F69" s="40" t="s">
        <v>145</v>
      </c>
      <c r="G69" s="40" t="s">
        <v>146</v>
      </c>
      <c r="H69" s="40" t="s">
        <v>147</v>
      </c>
      <c r="I69" s="38">
        <v>150</v>
      </c>
      <c r="J69" s="40" t="s">
        <v>37</v>
      </c>
      <c r="K69" s="38">
        <v>96</v>
      </c>
      <c r="L69" s="40" t="s">
        <v>38</v>
      </c>
      <c r="M69" s="59">
        <v>17.45</v>
      </c>
      <c r="N69" s="57"/>
      <c r="O69" s="60">
        <v>7.54</v>
      </c>
      <c r="P69" s="41">
        <f t="shared" si="0"/>
        <v>0</v>
      </c>
    </row>
    <row r="70" spans="1:16" ht="12" customHeight="1" x14ac:dyDescent="0.2">
      <c r="A70" s="38">
        <v>100070484</v>
      </c>
      <c r="B70" s="38" t="s">
        <v>148</v>
      </c>
      <c r="C70" s="39">
        <v>7680615560026</v>
      </c>
      <c r="D70" s="38">
        <v>4873593</v>
      </c>
      <c r="E70" s="38" t="s">
        <v>2</v>
      </c>
      <c r="F70" s="40" t="s">
        <v>145</v>
      </c>
      <c r="G70" s="40" t="s">
        <v>146</v>
      </c>
      <c r="H70" s="40" t="s">
        <v>147</v>
      </c>
      <c r="I70" s="38">
        <v>300</v>
      </c>
      <c r="J70" s="40" t="s">
        <v>37</v>
      </c>
      <c r="K70" s="38">
        <v>96</v>
      </c>
      <c r="L70" s="40" t="s">
        <v>38</v>
      </c>
      <c r="M70" s="59">
        <v>29.2</v>
      </c>
      <c r="N70" s="57"/>
      <c r="O70" s="60">
        <v>11.76</v>
      </c>
      <c r="P70" s="41">
        <f t="shared" si="0"/>
        <v>0</v>
      </c>
    </row>
    <row r="71" spans="1:16" ht="12" customHeight="1" x14ac:dyDescent="0.2">
      <c r="A71" s="38">
        <v>100069778</v>
      </c>
      <c r="B71" s="38" t="s">
        <v>149</v>
      </c>
      <c r="C71" s="39">
        <v>7680618970013</v>
      </c>
      <c r="D71" s="38">
        <v>4873601</v>
      </c>
      <c r="E71" s="38" t="s">
        <v>2</v>
      </c>
      <c r="F71" s="40" t="s">
        <v>150</v>
      </c>
      <c r="G71" s="40" t="s">
        <v>151</v>
      </c>
      <c r="H71" s="40" t="s">
        <v>36</v>
      </c>
      <c r="I71" s="38">
        <v>75</v>
      </c>
      <c r="J71" s="40" t="s">
        <v>152</v>
      </c>
      <c r="K71" s="38">
        <v>48</v>
      </c>
      <c r="L71" s="40" t="s">
        <v>38</v>
      </c>
      <c r="M71" s="59">
        <v>25.25</v>
      </c>
      <c r="N71" s="57"/>
      <c r="O71" s="60">
        <v>8.1199999999999992</v>
      </c>
      <c r="P71" s="41">
        <f t="shared" si="0"/>
        <v>0</v>
      </c>
    </row>
    <row r="72" spans="1:16" ht="12" customHeight="1" x14ac:dyDescent="0.2">
      <c r="A72" s="38">
        <v>100070020</v>
      </c>
      <c r="B72" s="38" t="s">
        <v>153</v>
      </c>
      <c r="C72" s="39">
        <v>7680618980029</v>
      </c>
      <c r="D72" s="38">
        <v>4874859</v>
      </c>
      <c r="E72" s="38" t="s">
        <v>2</v>
      </c>
      <c r="F72" s="40" t="s">
        <v>154</v>
      </c>
      <c r="G72" s="40" t="s">
        <v>49</v>
      </c>
      <c r="H72" s="40" t="s">
        <v>155</v>
      </c>
      <c r="I72" s="38">
        <v>300</v>
      </c>
      <c r="J72" s="40" t="s">
        <v>37</v>
      </c>
      <c r="K72" s="38">
        <v>45</v>
      </c>
      <c r="L72" s="40" t="s">
        <v>135</v>
      </c>
      <c r="M72" s="59"/>
      <c r="N72" s="57"/>
      <c r="O72" s="60">
        <v>124.9</v>
      </c>
      <c r="P72" s="41">
        <f t="shared" ref="P72:P134" si="1">IF(N72="",0,N72)*IF(O72="",0,O72)</f>
        <v>0</v>
      </c>
    </row>
    <row r="73" spans="1:16" ht="12" customHeight="1" x14ac:dyDescent="0.2">
      <c r="A73" s="38">
        <v>100069735</v>
      </c>
      <c r="B73" s="38" t="s">
        <v>156</v>
      </c>
      <c r="C73" s="39">
        <v>7680618980012</v>
      </c>
      <c r="D73" s="38">
        <v>4874865</v>
      </c>
      <c r="E73" s="38" t="s">
        <v>2</v>
      </c>
      <c r="F73" s="40" t="s">
        <v>154</v>
      </c>
      <c r="G73" s="40" t="s">
        <v>49</v>
      </c>
      <c r="H73" s="40" t="s">
        <v>157</v>
      </c>
      <c r="I73" s="38">
        <v>300</v>
      </c>
      <c r="J73" s="40" t="s">
        <v>37</v>
      </c>
      <c r="K73" s="38">
        <v>256</v>
      </c>
      <c r="L73" s="40" t="s">
        <v>135</v>
      </c>
      <c r="M73" s="59"/>
      <c r="N73" s="57"/>
      <c r="O73" s="60">
        <v>12.58</v>
      </c>
      <c r="P73" s="41">
        <f t="shared" si="1"/>
        <v>0</v>
      </c>
    </row>
    <row r="74" spans="1:16" ht="12" customHeight="1" x14ac:dyDescent="0.2">
      <c r="A74" s="38">
        <v>100070573</v>
      </c>
      <c r="B74" s="38" t="s">
        <v>158</v>
      </c>
      <c r="C74" s="39">
        <v>7680618980043</v>
      </c>
      <c r="D74" s="38">
        <v>4874836</v>
      </c>
      <c r="E74" s="38" t="s">
        <v>2</v>
      </c>
      <c r="F74" s="40" t="s">
        <v>154</v>
      </c>
      <c r="G74" s="40" t="s">
        <v>49</v>
      </c>
      <c r="H74" s="40" t="s">
        <v>159</v>
      </c>
      <c r="I74" s="38">
        <v>600</v>
      </c>
      <c r="J74" s="40" t="s">
        <v>37</v>
      </c>
      <c r="K74" s="38">
        <v>45</v>
      </c>
      <c r="L74" s="40" t="s">
        <v>135</v>
      </c>
      <c r="M74" s="59"/>
      <c r="N74" s="57"/>
      <c r="O74" s="60">
        <v>227.3</v>
      </c>
      <c r="P74" s="41">
        <f t="shared" si="1"/>
        <v>0</v>
      </c>
    </row>
    <row r="75" spans="1:16" ht="12" customHeight="1" x14ac:dyDescent="0.2">
      <c r="A75" s="38">
        <v>100070296</v>
      </c>
      <c r="B75" s="38" t="s">
        <v>160</v>
      </c>
      <c r="C75" s="39">
        <v>7680618980036</v>
      </c>
      <c r="D75" s="38">
        <v>4874842</v>
      </c>
      <c r="E75" s="38" t="s">
        <v>2</v>
      </c>
      <c r="F75" s="40" t="s">
        <v>154</v>
      </c>
      <c r="G75" s="40" t="s">
        <v>49</v>
      </c>
      <c r="H75" s="40" t="s">
        <v>161</v>
      </c>
      <c r="I75" s="38">
        <v>600</v>
      </c>
      <c r="J75" s="40" t="s">
        <v>37</v>
      </c>
      <c r="K75" s="38">
        <v>256</v>
      </c>
      <c r="L75" s="40" t="s">
        <v>135</v>
      </c>
      <c r="M75" s="59"/>
      <c r="N75" s="57"/>
      <c r="O75" s="60">
        <v>22.73</v>
      </c>
      <c r="P75" s="41">
        <f t="shared" si="1"/>
        <v>0</v>
      </c>
    </row>
    <row r="76" spans="1:16" s="49" customFormat="1" ht="12" customHeight="1" x14ac:dyDescent="0.2">
      <c r="A76" s="38">
        <v>101100000</v>
      </c>
      <c r="B76" s="38" t="s">
        <v>676</v>
      </c>
      <c r="C76" s="39">
        <v>7680704030010</v>
      </c>
      <c r="D76" s="38">
        <v>1132605</v>
      </c>
      <c r="E76" s="38" t="s">
        <v>2</v>
      </c>
      <c r="F76" s="40" t="s">
        <v>677</v>
      </c>
      <c r="G76" s="40" t="s">
        <v>567</v>
      </c>
      <c r="H76" s="40" t="s">
        <v>310</v>
      </c>
      <c r="I76" s="38">
        <v>30</v>
      </c>
      <c r="J76" s="40" t="s">
        <v>134</v>
      </c>
      <c r="K76" s="38">
        <v>112</v>
      </c>
      <c r="L76" s="40" t="s">
        <v>38</v>
      </c>
      <c r="M76" s="59">
        <v>91.85</v>
      </c>
      <c r="N76" s="57"/>
      <c r="O76" s="60">
        <v>70.25</v>
      </c>
      <c r="P76" s="41">
        <f t="shared" si="1"/>
        <v>0</v>
      </c>
    </row>
    <row r="77" spans="1:16" s="49" customFormat="1" ht="12" customHeight="1" x14ac:dyDescent="0.2">
      <c r="A77" s="38">
        <v>101100114</v>
      </c>
      <c r="B77" s="38" t="s">
        <v>678</v>
      </c>
      <c r="C77" s="39">
        <v>7680704030027</v>
      </c>
      <c r="D77" s="38">
        <v>1132606</v>
      </c>
      <c r="E77" s="38" t="s">
        <v>2</v>
      </c>
      <c r="F77" s="40" t="s">
        <v>677</v>
      </c>
      <c r="G77" s="40" t="s">
        <v>567</v>
      </c>
      <c r="H77" s="40" t="s">
        <v>312</v>
      </c>
      <c r="I77" s="38">
        <v>30</v>
      </c>
      <c r="J77" s="40" t="s">
        <v>134</v>
      </c>
      <c r="K77" s="38">
        <v>24</v>
      </c>
      <c r="L77" s="40" t="s">
        <v>38</v>
      </c>
      <c r="M77" s="59">
        <v>770.65</v>
      </c>
      <c r="N77" s="57"/>
      <c r="O77" s="60">
        <v>702.46</v>
      </c>
      <c r="P77" s="41">
        <f t="shared" si="1"/>
        <v>0</v>
      </c>
    </row>
    <row r="78" spans="1:16" ht="12" customHeight="1" x14ac:dyDescent="0.2">
      <c r="A78" s="38">
        <v>100114311</v>
      </c>
      <c r="B78" s="38" t="s">
        <v>162</v>
      </c>
      <c r="C78" s="39">
        <v>7680661720016</v>
      </c>
      <c r="D78" s="38">
        <v>7325372</v>
      </c>
      <c r="E78" s="38" t="s">
        <v>2</v>
      </c>
      <c r="F78" s="40" t="s">
        <v>163</v>
      </c>
      <c r="G78" s="40" t="s">
        <v>146</v>
      </c>
      <c r="H78" s="40" t="s">
        <v>164</v>
      </c>
      <c r="I78" s="38">
        <v>100</v>
      </c>
      <c r="J78" s="40" t="s">
        <v>37</v>
      </c>
      <c r="K78" s="38">
        <v>24</v>
      </c>
      <c r="L78" s="40" t="s">
        <v>38</v>
      </c>
      <c r="M78" s="59">
        <v>781.6</v>
      </c>
      <c r="N78" s="57"/>
      <c r="O78" s="60">
        <v>703.56</v>
      </c>
      <c r="P78" s="41">
        <f t="shared" si="1"/>
        <v>0</v>
      </c>
    </row>
    <row r="79" spans="1:16" ht="12" customHeight="1" x14ac:dyDescent="0.2">
      <c r="A79" s="38">
        <v>100197425</v>
      </c>
      <c r="B79" s="38" t="s">
        <v>688</v>
      </c>
      <c r="C79" s="39">
        <v>7680661720023</v>
      </c>
      <c r="D79" s="38">
        <v>1144470</v>
      </c>
      <c r="E79" s="38" t="s">
        <v>2</v>
      </c>
      <c r="F79" s="40" t="s">
        <v>163</v>
      </c>
      <c r="G79" s="40" t="s">
        <v>146</v>
      </c>
      <c r="H79" s="40" t="s">
        <v>689</v>
      </c>
      <c r="I79" s="38">
        <v>40</v>
      </c>
      <c r="J79" s="40" t="s">
        <v>37</v>
      </c>
      <c r="K79" s="38">
        <v>20</v>
      </c>
      <c r="L79" s="40" t="s">
        <v>38</v>
      </c>
      <c r="M79" s="59">
        <v>781.6</v>
      </c>
      <c r="N79" s="57"/>
      <c r="O79" s="60">
        <v>703.56</v>
      </c>
      <c r="P79" s="41">
        <f t="shared" si="1"/>
        <v>0</v>
      </c>
    </row>
    <row r="80" spans="1:16" ht="12" customHeight="1" x14ac:dyDescent="0.2">
      <c r="A80" s="38">
        <v>100113748</v>
      </c>
      <c r="B80" s="38" t="s">
        <v>165</v>
      </c>
      <c r="C80" s="39">
        <v>7680661730015</v>
      </c>
      <c r="D80" s="38">
        <v>7325395</v>
      </c>
      <c r="E80" s="38" t="s">
        <v>2</v>
      </c>
      <c r="F80" s="40" t="s">
        <v>163</v>
      </c>
      <c r="G80" s="40" t="s">
        <v>108</v>
      </c>
      <c r="H80" s="40" t="s">
        <v>166</v>
      </c>
      <c r="I80" s="38">
        <v>200</v>
      </c>
      <c r="J80" s="40" t="s">
        <v>37</v>
      </c>
      <c r="K80" s="38">
        <v>50</v>
      </c>
      <c r="L80" s="40" t="s">
        <v>38</v>
      </c>
      <c r="M80" s="59">
        <v>675.55</v>
      </c>
      <c r="N80" s="57"/>
      <c r="O80" s="60">
        <v>573.61</v>
      </c>
      <c r="P80" s="41">
        <f t="shared" si="1"/>
        <v>0</v>
      </c>
    </row>
    <row r="81" spans="1:16" ht="12" customHeight="1" x14ac:dyDescent="0.2">
      <c r="A81" s="38">
        <v>100192890</v>
      </c>
      <c r="B81" s="38" t="s">
        <v>555</v>
      </c>
      <c r="C81" s="39">
        <v>7680548450494</v>
      </c>
      <c r="D81" s="38">
        <v>2267084</v>
      </c>
      <c r="E81" s="38" t="s">
        <v>2</v>
      </c>
      <c r="F81" s="40" t="s">
        <v>167</v>
      </c>
      <c r="G81" s="40" t="s">
        <v>168</v>
      </c>
      <c r="H81" s="40" t="s">
        <v>169</v>
      </c>
      <c r="I81" s="38">
        <v>2</v>
      </c>
      <c r="J81" s="40" t="s">
        <v>170</v>
      </c>
      <c r="K81" s="38">
        <v>112</v>
      </c>
      <c r="L81" s="40" t="s">
        <v>38</v>
      </c>
      <c r="M81" s="59">
        <v>75.349999999999994</v>
      </c>
      <c r="N81" s="57"/>
      <c r="O81" s="60">
        <v>54.19</v>
      </c>
      <c r="P81" s="41">
        <f t="shared" si="1"/>
        <v>0</v>
      </c>
    </row>
    <row r="82" spans="1:16" ht="12" customHeight="1" x14ac:dyDescent="0.2">
      <c r="A82" s="38">
        <v>100192886</v>
      </c>
      <c r="B82" s="38" t="s">
        <v>554</v>
      </c>
      <c r="C82" s="39">
        <v>7680548450142</v>
      </c>
      <c r="D82" s="38">
        <v>2267055</v>
      </c>
      <c r="E82" s="38" t="s">
        <v>2</v>
      </c>
      <c r="F82" s="40" t="s">
        <v>167</v>
      </c>
      <c r="G82" s="40" t="s">
        <v>168</v>
      </c>
      <c r="H82" s="40" t="s">
        <v>129</v>
      </c>
      <c r="I82" s="38">
        <v>100</v>
      </c>
      <c r="J82" s="40" t="s">
        <v>37</v>
      </c>
      <c r="K82" s="38">
        <v>112</v>
      </c>
      <c r="L82" s="40" t="s">
        <v>38</v>
      </c>
      <c r="M82" s="59">
        <v>13.1</v>
      </c>
      <c r="N82" s="57"/>
      <c r="O82" s="60">
        <v>3.57</v>
      </c>
      <c r="P82" s="41">
        <f t="shared" si="1"/>
        <v>0</v>
      </c>
    </row>
    <row r="83" spans="1:16" ht="12" customHeight="1" x14ac:dyDescent="0.2">
      <c r="A83" s="38">
        <v>100104251</v>
      </c>
      <c r="B83" s="38" t="s">
        <v>171</v>
      </c>
      <c r="C83" s="39">
        <v>7680469450344</v>
      </c>
      <c r="D83" s="38">
        <v>2542277</v>
      </c>
      <c r="E83" s="38" t="s">
        <v>2</v>
      </c>
      <c r="F83" s="40" t="s">
        <v>172</v>
      </c>
      <c r="G83" s="40" t="s">
        <v>123</v>
      </c>
      <c r="H83" s="40" t="s">
        <v>62</v>
      </c>
      <c r="I83" s="38">
        <v>200</v>
      </c>
      <c r="J83" s="40" t="s">
        <v>134</v>
      </c>
      <c r="K83" s="38">
        <v>144</v>
      </c>
      <c r="L83" s="40" t="s">
        <v>38</v>
      </c>
      <c r="M83" s="59">
        <v>25.9</v>
      </c>
      <c r="N83" s="57"/>
      <c r="O83" s="60">
        <v>8.7099999956599987</v>
      </c>
      <c r="P83" s="41">
        <f t="shared" si="1"/>
        <v>0</v>
      </c>
    </row>
    <row r="84" spans="1:16" ht="12" customHeight="1" x14ac:dyDescent="0.2">
      <c r="A84" s="38">
        <v>100075588</v>
      </c>
      <c r="B84" s="38" t="s">
        <v>173</v>
      </c>
      <c r="C84" s="39">
        <v>7680469450429</v>
      </c>
      <c r="D84" s="38">
        <v>2542283</v>
      </c>
      <c r="E84" s="38" t="s">
        <v>2</v>
      </c>
      <c r="F84" s="40" t="s">
        <v>172</v>
      </c>
      <c r="G84" s="40" t="s">
        <v>123</v>
      </c>
      <c r="H84" s="40" t="s">
        <v>57</v>
      </c>
      <c r="I84" s="38">
        <v>200</v>
      </c>
      <c r="J84" s="40" t="s">
        <v>134</v>
      </c>
      <c r="K84" s="38">
        <v>64</v>
      </c>
      <c r="L84" s="40" t="s">
        <v>38</v>
      </c>
      <c r="M84" s="59">
        <v>43.85</v>
      </c>
      <c r="N84" s="57"/>
      <c r="O84" s="60">
        <v>25.23909683182</v>
      </c>
      <c r="P84" s="41">
        <f t="shared" si="1"/>
        <v>0</v>
      </c>
    </row>
    <row r="85" spans="1:16" ht="12" customHeight="1" x14ac:dyDescent="0.2">
      <c r="A85" s="38">
        <v>100099553</v>
      </c>
      <c r="B85" s="38" t="s">
        <v>174</v>
      </c>
      <c r="C85" s="39">
        <v>7680379050115</v>
      </c>
      <c r="D85" s="38">
        <v>647813</v>
      </c>
      <c r="E85" s="38" t="s">
        <v>2</v>
      </c>
      <c r="F85" s="40" t="s">
        <v>175</v>
      </c>
      <c r="G85" s="40" t="s">
        <v>176</v>
      </c>
      <c r="H85" s="40" t="s">
        <v>177</v>
      </c>
      <c r="I85" s="38">
        <v>75</v>
      </c>
      <c r="J85" s="40" t="s">
        <v>152</v>
      </c>
      <c r="K85" s="38">
        <v>48</v>
      </c>
      <c r="L85" s="40" t="s">
        <v>38</v>
      </c>
      <c r="M85" s="59">
        <v>26.15</v>
      </c>
      <c r="N85" s="57"/>
      <c r="O85" s="60">
        <v>9.02</v>
      </c>
      <c r="P85" s="41">
        <f t="shared" si="1"/>
        <v>0</v>
      </c>
    </row>
    <row r="86" spans="1:16" ht="12" customHeight="1" x14ac:dyDescent="0.2">
      <c r="A86" s="38">
        <v>100104965</v>
      </c>
      <c r="B86" s="38" t="s">
        <v>178</v>
      </c>
      <c r="C86" s="39">
        <v>7680354380688</v>
      </c>
      <c r="D86" s="38">
        <v>115281</v>
      </c>
      <c r="E86" s="38" t="s">
        <v>2</v>
      </c>
      <c r="F86" s="40" t="s">
        <v>175</v>
      </c>
      <c r="G86" s="40" t="s">
        <v>146</v>
      </c>
      <c r="H86" s="40" t="s">
        <v>147</v>
      </c>
      <c r="I86" s="38">
        <v>150</v>
      </c>
      <c r="J86" s="40" t="s">
        <v>37</v>
      </c>
      <c r="K86" s="38">
        <v>96</v>
      </c>
      <c r="L86" s="40" t="s">
        <v>38</v>
      </c>
      <c r="M86" s="59">
        <v>18.2</v>
      </c>
      <c r="N86" s="57"/>
      <c r="O86" s="59">
        <v>8.2899999999999991</v>
      </c>
      <c r="P86" s="41">
        <f t="shared" si="1"/>
        <v>0</v>
      </c>
    </row>
    <row r="87" spans="1:16" ht="12" customHeight="1" x14ac:dyDescent="0.2">
      <c r="A87" s="38">
        <v>100076554</v>
      </c>
      <c r="B87" s="38" t="s">
        <v>179</v>
      </c>
      <c r="C87" s="39">
        <v>7680354380763</v>
      </c>
      <c r="D87" s="38">
        <v>879328</v>
      </c>
      <c r="E87" s="38" t="s">
        <v>2</v>
      </c>
      <c r="F87" s="40" t="s">
        <v>175</v>
      </c>
      <c r="G87" s="40" t="s">
        <v>146</v>
      </c>
      <c r="H87" s="40" t="s">
        <v>147</v>
      </c>
      <c r="I87" s="38">
        <v>300</v>
      </c>
      <c r="J87" s="40" t="s">
        <v>37</v>
      </c>
      <c r="K87" s="38">
        <v>96</v>
      </c>
      <c r="L87" s="40" t="s">
        <v>38</v>
      </c>
      <c r="M87" s="59">
        <v>30.4</v>
      </c>
      <c r="N87" s="57"/>
      <c r="O87" s="59">
        <v>12.93</v>
      </c>
      <c r="P87" s="41">
        <f t="shared" si="1"/>
        <v>0</v>
      </c>
    </row>
    <row r="88" spans="1:16" ht="12" customHeight="1" x14ac:dyDescent="0.2">
      <c r="A88" s="38">
        <v>100115081</v>
      </c>
      <c r="B88" s="38" t="s">
        <v>180</v>
      </c>
      <c r="C88" s="39">
        <v>7680389780989</v>
      </c>
      <c r="D88" s="38">
        <v>4251609</v>
      </c>
      <c r="E88" s="38" t="s">
        <v>2</v>
      </c>
      <c r="F88" s="40" t="s">
        <v>181</v>
      </c>
      <c r="G88" s="40" t="s">
        <v>49</v>
      </c>
      <c r="H88" s="40" t="s">
        <v>182</v>
      </c>
      <c r="I88" s="38">
        <v>300</v>
      </c>
      <c r="J88" s="40" t="s">
        <v>37</v>
      </c>
      <c r="K88" s="38">
        <v>45</v>
      </c>
      <c r="L88" s="40" t="s">
        <v>135</v>
      </c>
      <c r="M88" s="59"/>
      <c r="N88" s="57"/>
      <c r="O88" s="60">
        <v>168.78</v>
      </c>
      <c r="P88" s="41">
        <f t="shared" si="1"/>
        <v>0</v>
      </c>
    </row>
    <row r="89" spans="1:16" ht="12" customHeight="1" x14ac:dyDescent="0.2">
      <c r="A89" s="38">
        <v>100115078</v>
      </c>
      <c r="B89" s="38" t="s">
        <v>183</v>
      </c>
      <c r="C89" s="39">
        <v>7680389780712</v>
      </c>
      <c r="D89" s="38">
        <v>4251561</v>
      </c>
      <c r="E89" s="38" t="s">
        <v>2</v>
      </c>
      <c r="F89" s="40" t="s">
        <v>181</v>
      </c>
      <c r="G89" s="40" t="s">
        <v>49</v>
      </c>
      <c r="H89" s="40" t="s">
        <v>184</v>
      </c>
      <c r="I89" s="38">
        <v>300</v>
      </c>
      <c r="J89" s="40" t="s">
        <v>37</v>
      </c>
      <c r="K89" s="38">
        <v>256</v>
      </c>
      <c r="L89" s="40" t="s">
        <v>135</v>
      </c>
      <c r="M89" s="59"/>
      <c r="N89" s="57"/>
      <c r="O89" s="60">
        <v>17</v>
      </c>
      <c r="P89" s="41">
        <f t="shared" si="1"/>
        <v>0</v>
      </c>
    </row>
    <row r="90" spans="1:16" ht="12" customHeight="1" x14ac:dyDescent="0.2">
      <c r="A90" s="38">
        <v>100095241</v>
      </c>
      <c r="B90" s="38" t="s">
        <v>185</v>
      </c>
      <c r="C90" s="39">
        <v>7680389781283</v>
      </c>
      <c r="D90" s="38">
        <v>4251667</v>
      </c>
      <c r="E90" s="38" t="s">
        <v>2</v>
      </c>
      <c r="F90" s="40" t="s">
        <v>181</v>
      </c>
      <c r="G90" s="40" t="s">
        <v>49</v>
      </c>
      <c r="H90" s="40" t="s">
        <v>186</v>
      </c>
      <c r="I90" s="38">
        <v>600</v>
      </c>
      <c r="J90" s="40" t="s">
        <v>37</v>
      </c>
      <c r="K90" s="38">
        <v>45</v>
      </c>
      <c r="L90" s="40" t="s">
        <v>135</v>
      </c>
      <c r="M90" s="59"/>
      <c r="N90" s="57"/>
      <c r="O90" s="60">
        <v>307.16000000000003</v>
      </c>
      <c r="P90" s="41">
        <f t="shared" si="1"/>
        <v>0</v>
      </c>
    </row>
    <row r="91" spans="1:16" ht="12" customHeight="1" x14ac:dyDescent="0.2">
      <c r="A91" s="38">
        <v>100114831</v>
      </c>
      <c r="B91" s="38" t="s">
        <v>187</v>
      </c>
      <c r="C91" s="39">
        <v>7680389781016</v>
      </c>
      <c r="D91" s="38">
        <v>4251615</v>
      </c>
      <c r="E91" s="38" t="s">
        <v>2</v>
      </c>
      <c r="F91" s="40" t="s">
        <v>181</v>
      </c>
      <c r="G91" s="40" t="s">
        <v>49</v>
      </c>
      <c r="H91" s="40" t="s">
        <v>188</v>
      </c>
      <c r="I91" s="38">
        <v>600</v>
      </c>
      <c r="J91" s="40" t="s">
        <v>37</v>
      </c>
      <c r="K91" s="38">
        <v>256</v>
      </c>
      <c r="L91" s="40" t="s">
        <v>135</v>
      </c>
      <c r="M91" s="59"/>
      <c r="N91" s="57"/>
      <c r="O91" s="60">
        <v>31.58</v>
      </c>
      <c r="P91" s="41">
        <f t="shared" si="1"/>
        <v>0</v>
      </c>
    </row>
    <row r="92" spans="1:16" ht="12" customHeight="1" x14ac:dyDescent="0.2">
      <c r="A92" s="38">
        <v>100100849</v>
      </c>
      <c r="B92" s="38" t="s">
        <v>189</v>
      </c>
      <c r="C92" s="39">
        <v>7680480060355</v>
      </c>
      <c r="D92" s="38">
        <v>1566028</v>
      </c>
      <c r="E92" s="38" t="s">
        <v>2</v>
      </c>
      <c r="F92" s="40" t="s">
        <v>190</v>
      </c>
      <c r="G92" s="40" t="s">
        <v>191</v>
      </c>
      <c r="H92" s="40" t="s">
        <v>192</v>
      </c>
      <c r="I92" s="38">
        <v>60</v>
      </c>
      <c r="J92" s="40" t="s">
        <v>98</v>
      </c>
      <c r="K92" s="38">
        <v>48</v>
      </c>
      <c r="L92" s="40" t="s">
        <v>38</v>
      </c>
      <c r="M92" s="59">
        <v>26.1</v>
      </c>
      <c r="N92" s="57"/>
      <c r="O92" s="59">
        <v>8.91</v>
      </c>
      <c r="P92" s="41">
        <f t="shared" si="1"/>
        <v>0</v>
      </c>
    </row>
    <row r="93" spans="1:16" ht="12" customHeight="1" x14ac:dyDescent="0.2">
      <c r="A93" s="38">
        <v>100074575</v>
      </c>
      <c r="B93" s="38" t="s">
        <v>193</v>
      </c>
      <c r="C93" s="39">
        <v>7680521190225</v>
      </c>
      <c r="D93" s="38">
        <v>2056565</v>
      </c>
      <c r="E93" s="38" t="s">
        <v>2</v>
      </c>
      <c r="F93" s="40" t="s">
        <v>194</v>
      </c>
      <c r="G93" s="40" t="s">
        <v>195</v>
      </c>
      <c r="H93" s="40" t="s">
        <v>196</v>
      </c>
      <c r="I93" s="38">
        <v>20</v>
      </c>
      <c r="J93" s="40" t="s">
        <v>170</v>
      </c>
      <c r="K93" s="38">
        <v>36</v>
      </c>
      <c r="L93" s="40" t="s">
        <v>38</v>
      </c>
      <c r="M93" s="59">
        <v>16.149999999999999</v>
      </c>
      <c r="N93" s="57"/>
      <c r="O93" s="60">
        <v>6.36</v>
      </c>
      <c r="P93" s="41">
        <f t="shared" si="1"/>
        <v>0</v>
      </c>
    </row>
    <row r="94" spans="1:16" ht="12" customHeight="1" x14ac:dyDescent="0.2">
      <c r="A94" s="38">
        <v>100092368</v>
      </c>
      <c r="B94" s="38" t="s">
        <v>197</v>
      </c>
      <c r="C94" s="39">
        <v>7680521190140</v>
      </c>
      <c r="D94" s="38">
        <v>1571561</v>
      </c>
      <c r="E94" s="38" t="s">
        <v>2</v>
      </c>
      <c r="F94" s="40" t="s">
        <v>194</v>
      </c>
      <c r="G94" s="40" t="s">
        <v>195</v>
      </c>
      <c r="H94" s="40" t="s">
        <v>196</v>
      </c>
      <c r="I94" s="38">
        <v>40</v>
      </c>
      <c r="J94" s="40" t="s">
        <v>170</v>
      </c>
      <c r="K94" s="38">
        <v>36</v>
      </c>
      <c r="L94" s="40" t="s">
        <v>135</v>
      </c>
      <c r="M94" s="59"/>
      <c r="N94" s="57"/>
      <c r="O94" s="60">
        <v>21.1</v>
      </c>
      <c r="P94" s="41">
        <f t="shared" si="1"/>
        <v>0</v>
      </c>
    </row>
    <row r="95" spans="1:16" ht="12" customHeight="1" x14ac:dyDescent="0.2">
      <c r="A95" s="38">
        <v>100000892</v>
      </c>
      <c r="B95" s="38" t="s">
        <v>198</v>
      </c>
      <c r="C95" s="39">
        <v>7680683400019</v>
      </c>
      <c r="D95" s="38">
        <v>7812197</v>
      </c>
      <c r="E95" s="38" t="s">
        <v>2</v>
      </c>
      <c r="F95" s="40" t="s">
        <v>199</v>
      </c>
      <c r="G95" s="40" t="s">
        <v>108</v>
      </c>
      <c r="H95" s="40" t="s">
        <v>67</v>
      </c>
      <c r="I95" s="38">
        <v>20</v>
      </c>
      <c r="J95" s="40" t="s">
        <v>37</v>
      </c>
      <c r="K95" s="38">
        <v>80</v>
      </c>
      <c r="L95" s="40" t="s">
        <v>38</v>
      </c>
      <c r="M95" s="59">
        <v>50.25</v>
      </c>
      <c r="N95" s="57"/>
      <c r="O95" s="60">
        <v>31.1</v>
      </c>
      <c r="P95" s="41">
        <f t="shared" si="1"/>
        <v>0</v>
      </c>
    </row>
    <row r="96" spans="1:16" ht="12" customHeight="1" x14ac:dyDescent="0.2">
      <c r="A96" s="38">
        <v>100094285</v>
      </c>
      <c r="B96" s="38" t="s">
        <v>200</v>
      </c>
      <c r="C96" s="39">
        <v>7680259150119</v>
      </c>
      <c r="D96" s="38">
        <v>115358</v>
      </c>
      <c r="E96" s="38" t="s">
        <v>2</v>
      </c>
      <c r="F96" s="40" t="s">
        <v>201</v>
      </c>
      <c r="G96" s="40" t="s">
        <v>202</v>
      </c>
      <c r="H96" s="40" t="s">
        <v>203</v>
      </c>
      <c r="I96" s="38">
        <v>40</v>
      </c>
      <c r="J96" s="40" t="s">
        <v>37</v>
      </c>
      <c r="K96" s="38">
        <v>192</v>
      </c>
      <c r="L96" s="40" t="s">
        <v>38</v>
      </c>
      <c r="M96" s="59">
        <v>13.05</v>
      </c>
      <c r="N96" s="57"/>
      <c r="O96" s="60">
        <v>3.51</v>
      </c>
      <c r="P96" s="41">
        <f t="shared" si="1"/>
        <v>0</v>
      </c>
    </row>
    <row r="97" spans="1:16" ht="12" customHeight="1" x14ac:dyDescent="0.2">
      <c r="A97" s="38">
        <v>100108543</v>
      </c>
      <c r="B97" s="38" t="s">
        <v>204</v>
      </c>
      <c r="C97" s="39">
        <v>7680259150706</v>
      </c>
      <c r="D97" s="38">
        <v>1667060</v>
      </c>
      <c r="E97" s="38" t="s">
        <v>2</v>
      </c>
      <c r="F97" s="40" t="s">
        <v>201</v>
      </c>
      <c r="G97" s="40" t="s">
        <v>202</v>
      </c>
      <c r="H97" s="40" t="s">
        <v>205</v>
      </c>
      <c r="I97" s="38">
        <v>40</v>
      </c>
      <c r="J97" s="40" t="s">
        <v>37</v>
      </c>
      <c r="K97" s="38">
        <v>40</v>
      </c>
      <c r="L97" s="40" t="s">
        <v>38</v>
      </c>
      <c r="M97" s="59">
        <v>111.85</v>
      </c>
      <c r="N97" s="57"/>
      <c r="O97" s="60">
        <v>87.75</v>
      </c>
      <c r="P97" s="41">
        <f t="shared" si="1"/>
        <v>0</v>
      </c>
    </row>
    <row r="98" spans="1:16" ht="12" customHeight="1" x14ac:dyDescent="0.2">
      <c r="A98" s="38">
        <v>100070382</v>
      </c>
      <c r="B98" s="38" t="s">
        <v>206</v>
      </c>
      <c r="C98" s="39">
        <v>7680259150386</v>
      </c>
      <c r="D98" s="38">
        <v>115364</v>
      </c>
      <c r="E98" s="38" t="s">
        <v>2</v>
      </c>
      <c r="F98" s="40" t="s">
        <v>201</v>
      </c>
      <c r="G98" s="40" t="s">
        <v>202</v>
      </c>
      <c r="H98" s="40" t="s">
        <v>207</v>
      </c>
      <c r="I98" s="38">
        <v>80</v>
      </c>
      <c r="J98" s="40" t="s">
        <v>37</v>
      </c>
      <c r="K98" s="38">
        <v>192</v>
      </c>
      <c r="L98" s="40" t="s">
        <v>38</v>
      </c>
      <c r="M98" s="59">
        <v>16.2</v>
      </c>
      <c r="N98" s="57"/>
      <c r="O98" s="60">
        <v>6.42</v>
      </c>
      <c r="P98" s="41">
        <f t="shared" si="1"/>
        <v>0</v>
      </c>
    </row>
    <row r="99" spans="1:16" ht="12" customHeight="1" x14ac:dyDescent="0.2">
      <c r="A99" s="38">
        <v>100070106</v>
      </c>
      <c r="B99" s="38" t="s">
        <v>208</v>
      </c>
      <c r="C99" s="39">
        <v>7680259150461</v>
      </c>
      <c r="D99" s="38">
        <v>115370</v>
      </c>
      <c r="E99" s="38" t="s">
        <v>2</v>
      </c>
      <c r="F99" s="40" t="s">
        <v>201</v>
      </c>
      <c r="G99" s="40" t="s">
        <v>202</v>
      </c>
      <c r="H99" s="40" t="s">
        <v>209</v>
      </c>
      <c r="I99" s="38">
        <v>200</v>
      </c>
      <c r="J99" s="40" t="s">
        <v>37</v>
      </c>
      <c r="K99" s="38">
        <v>192</v>
      </c>
      <c r="L99" s="40" t="s">
        <v>135</v>
      </c>
      <c r="M99" s="59"/>
      <c r="N99" s="57"/>
      <c r="O99" s="60">
        <v>20.55</v>
      </c>
      <c r="P99" s="41">
        <f t="shared" si="1"/>
        <v>0</v>
      </c>
    </row>
    <row r="100" spans="1:16" ht="12" customHeight="1" x14ac:dyDescent="0.2">
      <c r="A100" s="38">
        <v>100112105</v>
      </c>
      <c r="B100" s="38" t="s">
        <v>210</v>
      </c>
      <c r="C100" s="39">
        <v>7680385460151</v>
      </c>
      <c r="D100" s="38">
        <v>676045</v>
      </c>
      <c r="E100" s="38" t="s">
        <v>2</v>
      </c>
      <c r="F100" s="40" t="s">
        <v>211</v>
      </c>
      <c r="G100" s="40" t="s">
        <v>212</v>
      </c>
      <c r="H100" s="40" t="s">
        <v>203</v>
      </c>
      <c r="I100" s="38">
        <v>40</v>
      </c>
      <c r="J100" s="40" t="s">
        <v>37</v>
      </c>
      <c r="K100" s="38">
        <v>240</v>
      </c>
      <c r="L100" s="40" t="s">
        <v>38</v>
      </c>
      <c r="M100" s="59">
        <v>13.9</v>
      </c>
      <c r="N100" s="57"/>
      <c r="O100" s="60">
        <v>4.3</v>
      </c>
      <c r="P100" s="41">
        <f t="shared" si="1"/>
        <v>0</v>
      </c>
    </row>
    <row r="101" spans="1:16" ht="12" customHeight="1" x14ac:dyDescent="0.2">
      <c r="A101" s="38">
        <v>100107863</v>
      </c>
      <c r="B101" s="38" t="s">
        <v>213</v>
      </c>
      <c r="C101" s="39">
        <v>7680385460311</v>
      </c>
      <c r="D101" s="38">
        <v>1667077</v>
      </c>
      <c r="E101" s="38" t="s">
        <v>2</v>
      </c>
      <c r="F101" s="40" t="s">
        <v>211</v>
      </c>
      <c r="G101" s="40" t="s">
        <v>212</v>
      </c>
      <c r="H101" s="40" t="s">
        <v>205</v>
      </c>
      <c r="I101" s="38">
        <v>40</v>
      </c>
      <c r="J101" s="40" t="s">
        <v>214</v>
      </c>
      <c r="K101" s="38">
        <v>40</v>
      </c>
      <c r="L101" s="40" t="s">
        <v>38</v>
      </c>
      <c r="M101" s="59">
        <v>133.35</v>
      </c>
      <c r="N101" s="57"/>
      <c r="O101" s="60">
        <v>107.5</v>
      </c>
      <c r="P101" s="41">
        <f t="shared" si="1"/>
        <v>0</v>
      </c>
    </row>
    <row r="102" spans="1:16" ht="12" customHeight="1" x14ac:dyDescent="0.2">
      <c r="A102" s="38">
        <v>100111812</v>
      </c>
      <c r="B102" s="38" t="s">
        <v>215</v>
      </c>
      <c r="C102" s="39">
        <v>7680385460236</v>
      </c>
      <c r="D102" s="38">
        <v>676051</v>
      </c>
      <c r="E102" s="38" t="s">
        <v>2</v>
      </c>
      <c r="F102" s="40" t="s">
        <v>211</v>
      </c>
      <c r="G102" s="40" t="s">
        <v>212</v>
      </c>
      <c r="H102" s="40" t="s">
        <v>207</v>
      </c>
      <c r="I102" s="38">
        <v>80</v>
      </c>
      <c r="J102" s="40" t="s">
        <v>37</v>
      </c>
      <c r="K102" s="38">
        <v>240</v>
      </c>
      <c r="L102" s="40" t="s">
        <v>38</v>
      </c>
      <c r="M102" s="59">
        <v>17.7</v>
      </c>
      <c r="N102" s="57"/>
      <c r="O102" s="60">
        <v>7.77</v>
      </c>
      <c r="P102" s="41">
        <f t="shared" si="1"/>
        <v>0</v>
      </c>
    </row>
    <row r="103" spans="1:16" ht="12" customHeight="1" x14ac:dyDescent="0.2">
      <c r="A103" s="38">
        <v>100074085</v>
      </c>
      <c r="B103" s="38" t="s">
        <v>216</v>
      </c>
      <c r="C103" s="39">
        <v>7680307740279</v>
      </c>
      <c r="D103" s="38">
        <v>940217</v>
      </c>
      <c r="E103" s="38" t="s">
        <v>2</v>
      </c>
      <c r="F103" s="40" t="s">
        <v>217</v>
      </c>
      <c r="G103" s="40" t="s">
        <v>212</v>
      </c>
      <c r="H103" s="40" t="s">
        <v>218</v>
      </c>
      <c r="I103" s="38">
        <v>150</v>
      </c>
      <c r="J103" s="40" t="s">
        <v>219</v>
      </c>
      <c r="K103" s="38">
        <v>100</v>
      </c>
      <c r="L103" s="40" t="s">
        <v>135</v>
      </c>
      <c r="M103" s="59"/>
      <c r="N103" s="57"/>
      <c r="O103" s="60">
        <v>15.48</v>
      </c>
      <c r="P103" s="41">
        <f t="shared" si="1"/>
        <v>0</v>
      </c>
    </row>
    <row r="104" spans="1:16" ht="12" customHeight="1" x14ac:dyDescent="0.2">
      <c r="A104" s="38">
        <v>100107055</v>
      </c>
      <c r="B104" s="38" t="s">
        <v>220</v>
      </c>
      <c r="C104" s="39">
        <v>7680516010170</v>
      </c>
      <c r="D104" s="38">
        <v>1602511</v>
      </c>
      <c r="E104" s="38" t="s">
        <v>2</v>
      </c>
      <c r="F104" s="40" t="s">
        <v>221</v>
      </c>
      <c r="G104" s="40" t="s">
        <v>222</v>
      </c>
      <c r="H104" s="40" t="s">
        <v>223</v>
      </c>
      <c r="I104" s="38">
        <v>10</v>
      </c>
      <c r="J104" s="40" t="s">
        <v>214</v>
      </c>
      <c r="K104" s="38">
        <v>30</v>
      </c>
      <c r="L104" s="40" t="s">
        <v>38</v>
      </c>
      <c r="M104" s="59">
        <v>40.15</v>
      </c>
      <c r="N104" s="57"/>
      <c r="O104" s="60">
        <v>21.82</v>
      </c>
      <c r="P104" s="41">
        <f t="shared" si="1"/>
        <v>0</v>
      </c>
    </row>
    <row r="105" spans="1:16" ht="12" customHeight="1" x14ac:dyDescent="0.2">
      <c r="A105" s="38">
        <v>100089639</v>
      </c>
      <c r="B105" s="38" t="s">
        <v>224</v>
      </c>
      <c r="C105" s="39">
        <v>7680495030671</v>
      </c>
      <c r="D105" s="38">
        <v>1364773</v>
      </c>
      <c r="E105" s="38" t="s">
        <v>2</v>
      </c>
      <c r="F105" s="40" t="s">
        <v>221</v>
      </c>
      <c r="G105" s="40" t="s">
        <v>146</v>
      </c>
      <c r="H105" s="40" t="s">
        <v>225</v>
      </c>
      <c r="I105" s="38">
        <v>50</v>
      </c>
      <c r="J105" s="40" t="s">
        <v>37</v>
      </c>
      <c r="K105" s="38">
        <v>120</v>
      </c>
      <c r="L105" s="40" t="s">
        <v>38</v>
      </c>
      <c r="M105" s="59">
        <v>28.35</v>
      </c>
      <c r="N105" s="57"/>
      <c r="O105" s="59">
        <v>11.0075</v>
      </c>
      <c r="P105" s="41">
        <f t="shared" si="1"/>
        <v>0</v>
      </c>
    </row>
    <row r="106" spans="1:16" ht="12" customHeight="1" x14ac:dyDescent="0.2">
      <c r="A106" s="38">
        <v>100077202</v>
      </c>
      <c r="B106" s="38" t="s">
        <v>226</v>
      </c>
      <c r="C106" s="39">
        <v>7680495030756</v>
      </c>
      <c r="D106" s="38">
        <v>1365152</v>
      </c>
      <c r="E106" s="38" t="s">
        <v>2</v>
      </c>
      <c r="F106" s="40" t="s">
        <v>221</v>
      </c>
      <c r="G106" s="40" t="s">
        <v>146</v>
      </c>
      <c r="H106" s="40" t="s">
        <v>72</v>
      </c>
      <c r="I106" s="38">
        <v>50</v>
      </c>
      <c r="J106" s="40" t="s">
        <v>37</v>
      </c>
      <c r="K106" s="38">
        <v>120</v>
      </c>
      <c r="L106" s="40" t="s">
        <v>38</v>
      </c>
      <c r="M106" s="59">
        <v>64.150000000000006</v>
      </c>
      <c r="N106" s="57"/>
      <c r="O106" s="59">
        <v>44.03</v>
      </c>
      <c r="P106" s="41">
        <f t="shared" si="1"/>
        <v>0</v>
      </c>
    </row>
    <row r="107" spans="1:16" ht="12" customHeight="1" x14ac:dyDescent="0.2">
      <c r="A107" s="38">
        <v>100090106</v>
      </c>
      <c r="B107" s="38" t="s">
        <v>227</v>
      </c>
      <c r="C107" s="39">
        <v>7680503490398</v>
      </c>
      <c r="D107" s="38">
        <v>1365146</v>
      </c>
      <c r="E107" s="38" t="s">
        <v>2</v>
      </c>
      <c r="F107" s="40" t="s">
        <v>221</v>
      </c>
      <c r="G107" s="40" t="s">
        <v>228</v>
      </c>
      <c r="H107" s="40" t="s">
        <v>229</v>
      </c>
      <c r="I107" s="38">
        <v>2</v>
      </c>
      <c r="J107" s="40" t="s">
        <v>214</v>
      </c>
      <c r="K107" s="38">
        <v>40</v>
      </c>
      <c r="L107" s="40" t="s">
        <v>135</v>
      </c>
      <c r="M107" s="59"/>
      <c r="N107" s="57"/>
      <c r="O107" s="60">
        <v>34.57</v>
      </c>
      <c r="P107" s="41">
        <f t="shared" si="1"/>
        <v>0</v>
      </c>
    </row>
    <row r="108" spans="1:16" ht="12" customHeight="1" x14ac:dyDescent="0.2">
      <c r="A108" s="38">
        <v>100093429</v>
      </c>
      <c r="B108" s="38" t="s">
        <v>230</v>
      </c>
      <c r="C108" s="39">
        <v>7680495030916</v>
      </c>
      <c r="D108" s="38">
        <v>1476727</v>
      </c>
      <c r="E108" s="38" t="s">
        <v>2</v>
      </c>
      <c r="F108" s="40" t="s">
        <v>221</v>
      </c>
      <c r="G108" s="40" t="s">
        <v>146</v>
      </c>
      <c r="H108" s="40" t="s">
        <v>103</v>
      </c>
      <c r="I108" s="38">
        <v>150</v>
      </c>
      <c r="J108" s="40" t="s">
        <v>37</v>
      </c>
      <c r="K108" s="38">
        <v>120</v>
      </c>
      <c r="L108" s="40" t="s">
        <v>38</v>
      </c>
      <c r="M108" s="59">
        <v>37.450000000000003</v>
      </c>
      <c r="N108" s="57"/>
      <c r="O108" s="59">
        <v>19.43</v>
      </c>
      <c r="P108" s="41">
        <f t="shared" si="1"/>
        <v>0</v>
      </c>
    </row>
    <row r="109" spans="1:16" ht="12" customHeight="1" x14ac:dyDescent="0.2">
      <c r="A109" s="38">
        <v>100075426</v>
      </c>
      <c r="B109" s="38" t="s">
        <v>231</v>
      </c>
      <c r="C109" s="39">
        <v>7680495030329</v>
      </c>
      <c r="D109" s="38">
        <v>1364796</v>
      </c>
      <c r="E109" s="38" t="s">
        <v>2</v>
      </c>
      <c r="F109" s="40" t="s">
        <v>221</v>
      </c>
      <c r="G109" s="40" t="s">
        <v>146</v>
      </c>
      <c r="H109" s="40" t="s">
        <v>36</v>
      </c>
      <c r="I109" s="38">
        <v>150</v>
      </c>
      <c r="J109" s="40" t="s">
        <v>37</v>
      </c>
      <c r="K109" s="38">
        <v>120</v>
      </c>
      <c r="L109" s="40" t="s">
        <v>38</v>
      </c>
      <c r="M109" s="59">
        <v>15.2</v>
      </c>
      <c r="N109" s="57"/>
      <c r="O109" s="59">
        <v>5.5181944444444442</v>
      </c>
      <c r="P109" s="41">
        <f t="shared" si="1"/>
        <v>0</v>
      </c>
    </row>
    <row r="110" spans="1:16" ht="12" customHeight="1" x14ac:dyDescent="0.2">
      <c r="A110" s="38">
        <v>100089645</v>
      </c>
      <c r="B110" s="38" t="s">
        <v>232</v>
      </c>
      <c r="C110" s="39">
        <v>7680495030831</v>
      </c>
      <c r="D110" s="38">
        <v>1364810</v>
      </c>
      <c r="E110" s="38" t="s">
        <v>2</v>
      </c>
      <c r="F110" s="40" t="s">
        <v>221</v>
      </c>
      <c r="G110" s="40" t="s">
        <v>146</v>
      </c>
      <c r="H110" s="40" t="s">
        <v>225</v>
      </c>
      <c r="I110" s="38">
        <v>200</v>
      </c>
      <c r="J110" s="40" t="s">
        <v>37</v>
      </c>
      <c r="K110" s="38">
        <v>120</v>
      </c>
      <c r="L110" s="40" t="s">
        <v>38</v>
      </c>
      <c r="M110" s="59">
        <v>58.2</v>
      </c>
      <c r="N110" s="57"/>
      <c r="O110" s="59">
        <v>38.53</v>
      </c>
      <c r="P110" s="41">
        <f t="shared" si="1"/>
        <v>0</v>
      </c>
    </row>
    <row r="111" spans="1:16" ht="12" customHeight="1" x14ac:dyDescent="0.2">
      <c r="A111" s="38">
        <v>100089936</v>
      </c>
      <c r="B111" s="38" t="s">
        <v>233</v>
      </c>
      <c r="C111" s="39">
        <v>7680495030404</v>
      </c>
      <c r="D111" s="38">
        <v>1364804</v>
      </c>
      <c r="E111" s="38" t="s">
        <v>2</v>
      </c>
      <c r="F111" s="40" t="s">
        <v>221</v>
      </c>
      <c r="G111" s="40" t="s">
        <v>146</v>
      </c>
      <c r="H111" s="40" t="s">
        <v>40</v>
      </c>
      <c r="I111" s="38">
        <v>200</v>
      </c>
      <c r="J111" s="40" t="s">
        <v>37</v>
      </c>
      <c r="K111" s="38">
        <v>120</v>
      </c>
      <c r="L111" s="40" t="s">
        <v>38</v>
      </c>
      <c r="M111" s="59">
        <v>28.5</v>
      </c>
      <c r="N111" s="57"/>
      <c r="O111" s="59">
        <v>11.147920433996383</v>
      </c>
      <c r="P111" s="41">
        <f t="shared" si="1"/>
        <v>0</v>
      </c>
    </row>
    <row r="112" spans="1:16" ht="12" customHeight="1" x14ac:dyDescent="0.2">
      <c r="A112" s="38">
        <v>100074381</v>
      </c>
      <c r="B112" s="38" t="s">
        <v>234</v>
      </c>
      <c r="C112" s="39">
        <v>7680516010255</v>
      </c>
      <c r="D112" s="38">
        <v>1602528</v>
      </c>
      <c r="E112" s="38" t="s">
        <v>2</v>
      </c>
      <c r="F112" s="40" t="s">
        <v>235</v>
      </c>
      <c r="G112" s="40" t="s">
        <v>236</v>
      </c>
      <c r="H112" s="40" t="s">
        <v>223</v>
      </c>
      <c r="I112" s="38">
        <v>40</v>
      </c>
      <c r="J112" s="40" t="s">
        <v>214</v>
      </c>
      <c r="K112" s="38">
        <v>30</v>
      </c>
      <c r="L112" s="40" t="s">
        <v>38</v>
      </c>
      <c r="M112" s="59">
        <v>91.95</v>
      </c>
      <c r="N112" s="57"/>
      <c r="O112" s="60">
        <v>69.44</v>
      </c>
      <c r="P112" s="41">
        <f t="shared" si="1"/>
        <v>0</v>
      </c>
    </row>
    <row r="113" spans="1:16" ht="12" customHeight="1" x14ac:dyDescent="0.2">
      <c r="A113" s="38">
        <v>100101180</v>
      </c>
      <c r="B113" s="38" t="s">
        <v>237</v>
      </c>
      <c r="C113" s="39">
        <v>7680462690471</v>
      </c>
      <c r="D113" s="38">
        <v>1373631</v>
      </c>
      <c r="E113" s="38" t="s">
        <v>2</v>
      </c>
      <c r="F113" s="40" t="s">
        <v>238</v>
      </c>
      <c r="G113" s="40" t="s">
        <v>54</v>
      </c>
      <c r="H113" s="40" t="s">
        <v>62</v>
      </c>
      <c r="I113" s="38">
        <v>120</v>
      </c>
      <c r="J113" s="40" t="s">
        <v>37</v>
      </c>
      <c r="K113" s="38">
        <v>160</v>
      </c>
      <c r="L113" s="40" t="s">
        <v>38</v>
      </c>
      <c r="M113" s="59">
        <v>15.5</v>
      </c>
      <c r="N113" s="57"/>
      <c r="O113" s="60">
        <v>5.75</v>
      </c>
      <c r="P113" s="41">
        <f t="shared" si="1"/>
        <v>0</v>
      </c>
    </row>
    <row r="114" spans="1:16" ht="12" customHeight="1" x14ac:dyDescent="0.2">
      <c r="A114" s="38">
        <v>100106086</v>
      </c>
      <c r="B114" s="38" t="s">
        <v>239</v>
      </c>
      <c r="C114" s="39">
        <v>7680462690556</v>
      </c>
      <c r="D114" s="38">
        <v>1373648</v>
      </c>
      <c r="E114" s="38" t="s">
        <v>2</v>
      </c>
      <c r="F114" s="40" t="s">
        <v>238</v>
      </c>
      <c r="G114" s="40" t="s">
        <v>54</v>
      </c>
      <c r="H114" s="40" t="s">
        <v>57</v>
      </c>
      <c r="I114" s="38">
        <v>120</v>
      </c>
      <c r="J114" s="40" t="s">
        <v>37</v>
      </c>
      <c r="K114" s="38">
        <v>60</v>
      </c>
      <c r="L114" s="40" t="s">
        <v>38</v>
      </c>
      <c r="M114" s="59">
        <v>33.85</v>
      </c>
      <c r="N114" s="57"/>
      <c r="O114" s="60">
        <v>16.05</v>
      </c>
      <c r="P114" s="41">
        <f t="shared" si="1"/>
        <v>0</v>
      </c>
    </row>
    <row r="115" spans="1:16" ht="12" customHeight="1" x14ac:dyDescent="0.2">
      <c r="A115" s="38">
        <v>100109299</v>
      </c>
      <c r="B115" s="38" t="s">
        <v>240</v>
      </c>
      <c r="C115" s="39">
        <v>7680462690396</v>
      </c>
      <c r="D115" s="38">
        <v>1173004</v>
      </c>
      <c r="E115" s="38" t="s">
        <v>2</v>
      </c>
      <c r="F115" s="40" t="s">
        <v>241</v>
      </c>
      <c r="G115" s="40" t="s">
        <v>54</v>
      </c>
      <c r="H115" s="40" t="s">
        <v>55</v>
      </c>
      <c r="I115" s="38">
        <v>90</v>
      </c>
      <c r="J115" s="40" t="s">
        <v>37</v>
      </c>
      <c r="K115" s="38">
        <v>160</v>
      </c>
      <c r="L115" s="40" t="s">
        <v>38</v>
      </c>
      <c r="M115" s="59">
        <v>12.8</v>
      </c>
      <c r="N115" s="57"/>
      <c r="O115" s="60">
        <v>3.26</v>
      </c>
      <c r="P115" s="41">
        <f t="shared" si="1"/>
        <v>0</v>
      </c>
    </row>
    <row r="116" spans="1:16" ht="12" customHeight="1" x14ac:dyDescent="0.2">
      <c r="A116" s="38">
        <v>100091161</v>
      </c>
      <c r="B116" s="38" t="s">
        <v>242</v>
      </c>
      <c r="C116" s="39">
        <v>7680462690204</v>
      </c>
      <c r="D116" s="38">
        <v>1173010</v>
      </c>
      <c r="E116" s="38" t="s">
        <v>2</v>
      </c>
      <c r="F116" s="40" t="s">
        <v>241</v>
      </c>
      <c r="G116" s="40" t="s">
        <v>54</v>
      </c>
      <c r="H116" s="40" t="s">
        <v>57</v>
      </c>
      <c r="I116" s="38">
        <v>90</v>
      </c>
      <c r="J116" s="40" t="s">
        <v>37</v>
      </c>
      <c r="K116" s="38">
        <v>60</v>
      </c>
      <c r="L116" s="40" t="s">
        <v>38</v>
      </c>
      <c r="M116" s="59">
        <v>31.7</v>
      </c>
      <c r="N116" s="57"/>
      <c r="O116" s="60">
        <v>14.05</v>
      </c>
      <c r="P116" s="41">
        <f t="shared" si="1"/>
        <v>0</v>
      </c>
    </row>
    <row r="117" spans="1:16" ht="12" customHeight="1" x14ac:dyDescent="0.2">
      <c r="A117" s="38">
        <v>100105469</v>
      </c>
      <c r="B117" s="38" t="s">
        <v>243</v>
      </c>
      <c r="C117" s="39">
        <v>7680495770287</v>
      </c>
      <c r="D117" s="38">
        <v>1345215</v>
      </c>
      <c r="E117" s="38" t="s">
        <v>2</v>
      </c>
      <c r="F117" s="40" t="s">
        <v>244</v>
      </c>
      <c r="G117" s="40" t="s">
        <v>54</v>
      </c>
      <c r="H117" s="40" t="s">
        <v>62</v>
      </c>
      <c r="I117" s="38">
        <v>180</v>
      </c>
      <c r="J117" s="40" t="s">
        <v>37</v>
      </c>
      <c r="K117" s="38">
        <v>160</v>
      </c>
      <c r="L117" s="40" t="s">
        <v>38</v>
      </c>
      <c r="M117" s="59">
        <v>27.15</v>
      </c>
      <c r="N117" s="57"/>
      <c r="O117" s="60">
        <v>9.85</v>
      </c>
      <c r="P117" s="41">
        <f t="shared" si="1"/>
        <v>0</v>
      </c>
    </row>
    <row r="118" spans="1:16" ht="12" customHeight="1" x14ac:dyDescent="0.2">
      <c r="A118" s="38">
        <v>100104788</v>
      </c>
      <c r="B118" s="38" t="s">
        <v>245</v>
      </c>
      <c r="C118" s="39">
        <v>7680495770362</v>
      </c>
      <c r="D118" s="38">
        <v>1345221</v>
      </c>
      <c r="E118" s="38" t="s">
        <v>2</v>
      </c>
      <c r="F118" s="40" t="s">
        <v>244</v>
      </c>
      <c r="G118" s="40" t="s">
        <v>54</v>
      </c>
      <c r="H118" s="40" t="s">
        <v>57</v>
      </c>
      <c r="I118" s="38">
        <v>180</v>
      </c>
      <c r="J118" s="40" t="s">
        <v>37</v>
      </c>
      <c r="K118" s="38">
        <v>60</v>
      </c>
      <c r="L118" s="40" t="s">
        <v>38</v>
      </c>
      <c r="M118" s="59">
        <v>46.35</v>
      </c>
      <c r="N118" s="57"/>
      <c r="O118" s="60">
        <v>27.52</v>
      </c>
      <c r="P118" s="41">
        <f t="shared" si="1"/>
        <v>0</v>
      </c>
    </row>
    <row r="119" spans="1:16" ht="12" customHeight="1" x14ac:dyDescent="0.2">
      <c r="A119" s="38">
        <v>100085126</v>
      </c>
      <c r="B119" s="38" t="s">
        <v>246</v>
      </c>
      <c r="C119" s="39">
        <v>7680517560025</v>
      </c>
      <c r="D119" s="38">
        <v>7123303</v>
      </c>
      <c r="E119" s="38" t="s">
        <v>2</v>
      </c>
      <c r="F119" s="40" t="s">
        <v>247</v>
      </c>
      <c r="G119" s="40" t="s">
        <v>123</v>
      </c>
      <c r="H119" s="40" t="s">
        <v>248</v>
      </c>
      <c r="I119" s="38">
        <v>0.5</v>
      </c>
      <c r="J119" s="40" t="s">
        <v>37</v>
      </c>
      <c r="K119" s="38">
        <v>96</v>
      </c>
      <c r="L119" s="40" t="s">
        <v>38</v>
      </c>
      <c r="M119" s="59">
        <v>52.3</v>
      </c>
      <c r="N119" s="57"/>
      <c r="O119" s="59">
        <v>32.99</v>
      </c>
      <c r="P119" s="41">
        <f t="shared" si="1"/>
        <v>0</v>
      </c>
    </row>
    <row r="120" spans="1:16" ht="12" customHeight="1" x14ac:dyDescent="0.2">
      <c r="A120" s="38">
        <v>100085781</v>
      </c>
      <c r="B120" s="38" t="s">
        <v>249</v>
      </c>
      <c r="C120" s="39">
        <v>7680517560018</v>
      </c>
      <c r="D120" s="38">
        <v>7123295</v>
      </c>
      <c r="E120" s="38" t="s">
        <v>2</v>
      </c>
      <c r="F120" s="40" t="s">
        <v>247</v>
      </c>
      <c r="G120" s="40" t="s">
        <v>123</v>
      </c>
      <c r="H120" s="40" t="s">
        <v>40</v>
      </c>
      <c r="I120" s="38">
        <v>0.5</v>
      </c>
      <c r="J120" s="40" t="s">
        <v>37</v>
      </c>
      <c r="K120" s="38">
        <v>96</v>
      </c>
      <c r="L120" s="40" t="s">
        <v>38</v>
      </c>
      <c r="M120" s="59">
        <v>26.1</v>
      </c>
      <c r="N120" s="57"/>
      <c r="O120" s="59">
        <v>8.92</v>
      </c>
      <c r="P120" s="41">
        <f t="shared" si="1"/>
        <v>0</v>
      </c>
    </row>
    <row r="121" spans="1:16" ht="12" customHeight="1" x14ac:dyDescent="0.2">
      <c r="A121" s="38">
        <v>100094104</v>
      </c>
      <c r="B121" s="38" t="s">
        <v>250</v>
      </c>
      <c r="C121" s="39">
        <v>7680583250035</v>
      </c>
      <c r="D121" s="38">
        <v>4805858</v>
      </c>
      <c r="E121" s="38" t="s">
        <v>2</v>
      </c>
      <c r="F121" s="40" t="s">
        <v>251</v>
      </c>
      <c r="G121" s="40" t="s">
        <v>252</v>
      </c>
      <c r="H121" s="40" t="s">
        <v>109</v>
      </c>
      <c r="I121" s="38">
        <v>100</v>
      </c>
      <c r="J121" s="40" t="s">
        <v>37</v>
      </c>
      <c r="K121" s="38">
        <v>64</v>
      </c>
      <c r="L121" s="40" t="s">
        <v>38</v>
      </c>
      <c r="M121" s="59">
        <v>442.8</v>
      </c>
      <c r="N121" s="57"/>
      <c r="O121" s="60">
        <v>395.42</v>
      </c>
      <c r="P121" s="41">
        <f t="shared" si="1"/>
        <v>0</v>
      </c>
    </row>
    <row r="122" spans="1:16" ht="12" customHeight="1" x14ac:dyDescent="0.2">
      <c r="A122" s="38">
        <v>100086580</v>
      </c>
      <c r="B122" s="38" t="s">
        <v>253</v>
      </c>
      <c r="C122" s="39">
        <v>7680541590135</v>
      </c>
      <c r="D122" s="38">
        <v>2343201</v>
      </c>
      <c r="E122" s="38" t="s">
        <v>2</v>
      </c>
      <c r="F122" s="40" t="s">
        <v>254</v>
      </c>
      <c r="G122" s="40" t="s">
        <v>123</v>
      </c>
      <c r="H122" s="40" t="s">
        <v>62</v>
      </c>
      <c r="I122" s="38">
        <v>4</v>
      </c>
      <c r="J122" s="40" t="s">
        <v>37</v>
      </c>
      <c r="K122" s="38">
        <v>160</v>
      </c>
      <c r="L122" s="40" t="s">
        <v>38</v>
      </c>
      <c r="M122" s="59">
        <v>34.950000000000003</v>
      </c>
      <c r="N122" s="57"/>
      <c r="O122" s="60">
        <v>17.059999999999999</v>
      </c>
      <c r="P122" s="41">
        <f t="shared" si="1"/>
        <v>0</v>
      </c>
    </row>
    <row r="123" spans="1:16" ht="12" customHeight="1" x14ac:dyDescent="0.2">
      <c r="A123" s="38">
        <v>100086345</v>
      </c>
      <c r="B123" s="38" t="s">
        <v>255</v>
      </c>
      <c r="C123" s="39">
        <v>7680541590210</v>
      </c>
      <c r="D123" s="38">
        <v>2343218</v>
      </c>
      <c r="E123" s="38" t="s">
        <v>2</v>
      </c>
      <c r="F123" s="40" t="s">
        <v>254</v>
      </c>
      <c r="G123" s="40" t="s">
        <v>123</v>
      </c>
      <c r="H123" s="40" t="s">
        <v>57</v>
      </c>
      <c r="I123" s="38">
        <v>4</v>
      </c>
      <c r="J123" s="40" t="s">
        <v>37</v>
      </c>
      <c r="K123" s="38">
        <v>160</v>
      </c>
      <c r="L123" s="40" t="s">
        <v>38</v>
      </c>
      <c r="M123" s="59">
        <v>72.150000000000006</v>
      </c>
      <c r="N123" s="57"/>
      <c r="O123" s="60">
        <v>51.26</v>
      </c>
      <c r="P123" s="41">
        <f t="shared" si="1"/>
        <v>0</v>
      </c>
    </row>
    <row r="124" spans="1:16" s="28" customFormat="1" ht="12" customHeight="1" x14ac:dyDescent="0.2">
      <c r="A124" s="38">
        <v>100144767</v>
      </c>
      <c r="B124" s="38" t="s">
        <v>256</v>
      </c>
      <c r="C124" s="39">
        <v>7680686460010</v>
      </c>
      <c r="D124" s="38">
        <v>1036401</v>
      </c>
      <c r="E124" s="38" t="s">
        <v>2</v>
      </c>
      <c r="F124" s="40" t="s">
        <v>257</v>
      </c>
      <c r="G124" s="40" t="s">
        <v>49</v>
      </c>
      <c r="H124" s="40" t="s">
        <v>258</v>
      </c>
      <c r="I124" s="38">
        <v>44</v>
      </c>
      <c r="J124" s="40" t="s">
        <v>37</v>
      </c>
      <c r="K124" s="38">
        <v>24</v>
      </c>
      <c r="L124" s="40" t="s">
        <v>38</v>
      </c>
      <c r="M124" s="51">
        <v>3125.8</v>
      </c>
      <c r="N124" s="57"/>
      <c r="O124" s="60">
        <v>2859.03</v>
      </c>
      <c r="P124" s="41">
        <f t="shared" si="1"/>
        <v>0</v>
      </c>
    </row>
    <row r="125" spans="1:16" s="28" customFormat="1" ht="12" customHeight="1" x14ac:dyDescent="0.2">
      <c r="A125" s="38">
        <v>100144760</v>
      </c>
      <c r="B125" s="38" t="s">
        <v>259</v>
      </c>
      <c r="C125" s="39">
        <v>7680686460027</v>
      </c>
      <c r="D125" s="38">
        <v>1036402</v>
      </c>
      <c r="E125" s="38" t="s">
        <v>2</v>
      </c>
      <c r="F125" s="40" t="s">
        <v>257</v>
      </c>
      <c r="G125" s="40" t="s">
        <v>49</v>
      </c>
      <c r="H125" s="40" t="s">
        <v>260</v>
      </c>
      <c r="I125" s="38">
        <v>76</v>
      </c>
      <c r="J125" s="40" t="s">
        <v>37</v>
      </c>
      <c r="K125" s="38">
        <v>24</v>
      </c>
      <c r="L125" s="40" t="s">
        <v>38</v>
      </c>
      <c r="M125" s="51">
        <v>5374.5</v>
      </c>
      <c r="N125" s="57"/>
      <c r="O125" s="60">
        <v>4938.32</v>
      </c>
      <c r="P125" s="41">
        <f t="shared" si="1"/>
        <v>0</v>
      </c>
    </row>
    <row r="126" spans="1:16" ht="12" customHeight="1" x14ac:dyDescent="0.2">
      <c r="A126" s="38">
        <v>100082325</v>
      </c>
      <c r="B126" s="38" t="s">
        <v>261</v>
      </c>
      <c r="C126" s="39">
        <v>7680577110017</v>
      </c>
      <c r="D126" s="38">
        <v>3514975</v>
      </c>
      <c r="E126" s="38" t="s">
        <v>2</v>
      </c>
      <c r="F126" s="40" t="s">
        <v>262</v>
      </c>
      <c r="G126" s="40" t="s">
        <v>49</v>
      </c>
      <c r="H126" s="40" t="s">
        <v>263</v>
      </c>
      <c r="I126" s="38">
        <v>25</v>
      </c>
      <c r="J126" s="40" t="s">
        <v>37</v>
      </c>
      <c r="K126" s="38">
        <v>10</v>
      </c>
      <c r="L126" s="40" t="s">
        <v>38</v>
      </c>
      <c r="M126" s="59">
        <v>455.15</v>
      </c>
      <c r="N126" s="57"/>
      <c r="O126" s="59">
        <v>405.49</v>
      </c>
      <c r="P126" s="41">
        <f t="shared" si="1"/>
        <v>0</v>
      </c>
    </row>
    <row r="127" spans="1:16" ht="12" customHeight="1" x14ac:dyDescent="0.2">
      <c r="A127" s="38">
        <v>100088701</v>
      </c>
      <c r="B127" s="38" t="s">
        <v>264</v>
      </c>
      <c r="C127" s="39">
        <v>7680553650025</v>
      </c>
      <c r="D127" s="38">
        <v>2218720</v>
      </c>
      <c r="E127" s="38" t="s">
        <v>2</v>
      </c>
      <c r="F127" s="40" t="s">
        <v>262</v>
      </c>
      <c r="G127" s="40" t="s">
        <v>108</v>
      </c>
      <c r="H127" s="40" t="s">
        <v>265</v>
      </c>
      <c r="I127" s="38">
        <v>25</v>
      </c>
      <c r="J127" s="40" t="s">
        <v>37</v>
      </c>
      <c r="K127" s="38">
        <v>8</v>
      </c>
      <c r="L127" s="40" t="s">
        <v>38</v>
      </c>
      <c r="M127" s="59">
        <v>455.15</v>
      </c>
      <c r="N127" s="57"/>
      <c r="O127" s="59">
        <v>405.49</v>
      </c>
      <c r="P127" s="41">
        <f t="shared" si="1"/>
        <v>0</v>
      </c>
    </row>
    <row r="128" spans="1:16" ht="12" customHeight="1" x14ac:dyDescent="0.2">
      <c r="A128" s="38">
        <v>100082038</v>
      </c>
      <c r="B128" s="38" t="s">
        <v>266</v>
      </c>
      <c r="C128" s="39">
        <v>7680577110024</v>
      </c>
      <c r="D128" s="38">
        <v>3514981</v>
      </c>
      <c r="E128" s="38" t="s">
        <v>2</v>
      </c>
      <c r="F128" s="40" t="s">
        <v>262</v>
      </c>
      <c r="G128" s="40" t="s">
        <v>49</v>
      </c>
      <c r="H128" s="40" t="s">
        <v>267</v>
      </c>
      <c r="I128" s="38">
        <v>50</v>
      </c>
      <c r="J128" s="40" t="s">
        <v>37</v>
      </c>
      <c r="K128" s="38">
        <v>10</v>
      </c>
      <c r="L128" s="40" t="s">
        <v>38</v>
      </c>
      <c r="M128" s="59">
        <v>455.15</v>
      </c>
      <c r="N128" s="57"/>
      <c r="O128" s="59">
        <v>405.49</v>
      </c>
      <c r="P128" s="41">
        <f t="shared" si="1"/>
        <v>0</v>
      </c>
    </row>
    <row r="129" spans="1:16" ht="12" customHeight="1" x14ac:dyDescent="0.2">
      <c r="A129" s="38">
        <v>100096285</v>
      </c>
      <c r="B129" s="38" t="s">
        <v>268</v>
      </c>
      <c r="C129" s="39">
        <v>7680600250024</v>
      </c>
      <c r="D129" s="38">
        <v>6962562</v>
      </c>
      <c r="E129" s="38" t="s">
        <v>2</v>
      </c>
      <c r="F129" s="40" t="s">
        <v>269</v>
      </c>
      <c r="G129" s="40" t="s">
        <v>270</v>
      </c>
      <c r="H129" s="40" t="s">
        <v>271</v>
      </c>
      <c r="I129" s="38">
        <v>50</v>
      </c>
      <c r="J129" s="40" t="s">
        <v>37</v>
      </c>
      <c r="K129" s="38">
        <v>10</v>
      </c>
      <c r="L129" s="40" t="s">
        <v>38</v>
      </c>
      <c r="M129" s="59">
        <v>455.15</v>
      </c>
      <c r="N129" s="57"/>
      <c r="O129" s="59">
        <v>405.49</v>
      </c>
      <c r="P129" s="41">
        <f t="shared" si="1"/>
        <v>0</v>
      </c>
    </row>
    <row r="130" spans="1:16" ht="12" customHeight="1" x14ac:dyDescent="0.2">
      <c r="A130" s="38">
        <v>100111774</v>
      </c>
      <c r="B130" s="38" t="s">
        <v>272</v>
      </c>
      <c r="C130" s="39">
        <v>7680443070650</v>
      </c>
      <c r="D130" s="38">
        <v>1306095</v>
      </c>
      <c r="E130" s="38" t="s">
        <v>2</v>
      </c>
      <c r="F130" s="40" t="s">
        <v>273</v>
      </c>
      <c r="G130" s="40" t="s">
        <v>123</v>
      </c>
      <c r="H130" s="40" t="s">
        <v>274</v>
      </c>
      <c r="I130" s="38">
        <v>500</v>
      </c>
      <c r="J130" s="40" t="s">
        <v>37</v>
      </c>
      <c r="K130" s="38">
        <v>40</v>
      </c>
      <c r="L130" s="40" t="s">
        <v>38</v>
      </c>
      <c r="M130" s="59">
        <v>141.55000000000001</v>
      </c>
      <c r="N130" s="57"/>
      <c r="O130" s="59">
        <v>115.08</v>
      </c>
      <c r="P130" s="41">
        <f t="shared" si="1"/>
        <v>0</v>
      </c>
    </row>
    <row r="131" spans="1:16" ht="12" customHeight="1" x14ac:dyDescent="0.2">
      <c r="A131" s="38">
        <v>100090175</v>
      </c>
      <c r="B131" s="38" t="s">
        <v>275</v>
      </c>
      <c r="C131" s="39">
        <v>7680503590180</v>
      </c>
      <c r="D131" s="38">
        <v>1396365</v>
      </c>
      <c r="E131" s="38" t="s">
        <v>2</v>
      </c>
      <c r="F131" s="40" t="s">
        <v>276</v>
      </c>
      <c r="G131" s="40" t="s">
        <v>277</v>
      </c>
      <c r="H131" s="40" t="s">
        <v>278</v>
      </c>
      <c r="I131" s="38">
        <v>10</v>
      </c>
      <c r="J131" s="40" t="s">
        <v>37</v>
      </c>
      <c r="K131" s="38">
        <v>108</v>
      </c>
      <c r="L131" s="40" t="s">
        <v>38</v>
      </c>
      <c r="M131" s="59">
        <v>38.75</v>
      </c>
      <c r="N131" s="57"/>
      <c r="O131" s="60">
        <v>20.52507063478</v>
      </c>
      <c r="P131" s="41">
        <f t="shared" si="1"/>
        <v>0</v>
      </c>
    </row>
    <row r="132" spans="1:16" ht="12" customHeight="1" x14ac:dyDescent="0.2">
      <c r="A132" s="38">
        <v>100001785</v>
      </c>
      <c r="B132" s="38" t="s">
        <v>279</v>
      </c>
      <c r="C132" s="39">
        <v>7680503590012</v>
      </c>
      <c r="D132" s="38">
        <v>7830996</v>
      </c>
      <c r="E132" s="38" t="s">
        <v>2</v>
      </c>
      <c r="F132" s="40" t="s">
        <v>276</v>
      </c>
      <c r="G132" s="40" t="s">
        <v>277</v>
      </c>
      <c r="H132" s="40" t="s">
        <v>278</v>
      </c>
      <c r="I132" s="38">
        <v>50</v>
      </c>
      <c r="J132" s="40" t="s">
        <v>37</v>
      </c>
      <c r="K132" s="38">
        <v>50</v>
      </c>
      <c r="L132" s="40" t="s">
        <v>38</v>
      </c>
      <c r="M132" s="59">
        <v>89</v>
      </c>
      <c r="N132" s="57"/>
      <c r="O132" s="60">
        <v>66.75</v>
      </c>
      <c r="P132" s="41">
        <f t="shared" si="1"/>
        <v>0</v>
      </c>
    </row>
    <row r="133" spans="1:16" ht="12" customHeight="1" x14ac:dyDescent="0.2">
      <c r="A133" s="38">
        <v>110000708</v>
      </c>
      <c r="B133" s="38" t="s">
        <v>612</v>
      </c>
      <c r="C133" s="39">
        <v>7680515790622</v>
      </c>
      <c r="D133" s="38">
        <v>2093069</v>
      </c>
      <c r="E133" s="38" t="s">
        <v>2</v>
      </c>
      <c r="F133" s="40" t="s">
        <v>280</v>
      </c>
      <c r="G133" s="40" t="s">
        <v>281</v>
      </c>
      <c r="H133" s="40" t="s">
        <v>129</v>
      </c>
      <c r="I133" s="38">
        <v>10</v>
      </c>
      <c r="J133" s="40" t="s">
        <v>37</v>
      </c>
      <c r="K133" s="38">
        <v>176</v>
      </c>
      <c r="L133" s="40" t="s">
        <v>38</v>
      </c>
      <c r="M133" s="59">
        <v>37.200000000000003</v>
      </c>
      <c r="N133" s="57"/>
      <c r="O133" s="59">
        <v>19.190000000000001</v>
      </c>
      <c r="P133" s="41">
        <f t="shared" si="1"/>
        <v>0</v>
      </c>
    </row>
    <row r="134" spans="1:16" ht="12" customHeight="1" x14ac:dyDescent="0.2">
      <c r="A134" s="38">
        <v>100000916</v>
      </c>
      <c r="B134" s="38" t="s">
        <v>282</v>
      </c>
      <c r="C134" s="39">
        <v>7680515790011</v>
      </c>
      <c r="D134" s="38">
        <v>7812545</v>
      </c>
      <c r="E134" s="38" t="s">
        <v>2</v>
      </c>
      <c r="F134" s="40" t="s">
        <v>280</v>
      </c>
      <c r="G134" s="40" t="s">
        <v>281</v>
      </c>
      <c r="H134" s="40" t="s">
        <v>283</v>
      </c>
      <c r="I134" s="38">
        <v>50</v>
      </c>
      <c r="J134" s="40" t="s">
        <v>37</v>
      </c>
      <c r="K134" s="38">
        <v>176</v>
      </c>
      <c r="L134" s="40" t="s">
        <v>38</v>
      </c>
      <c r="M134" s="59">
        <v>87.45</v>
      </c>
      <c r="N134" s="57"/>
      <c r="O134" s="60">
        <v>65.3</v>
      </c>
      <c r="P134" s="41">
        <f t="shared" si="1"/>
        <v>0</v>
      </c>
    </row>
    <row r="135" spans="1:16" ht="12" customHeight="1" x14ac:dyDescent="0.2">
      <c r="A135" s="38">
        <v>100070229</v>
      </c>
      <c r="B135" s="38" t="s">
        <v>284</v>
      </c>
      <c r="C135" s="39">
        <v>7680515790998</v>
      </c>
      <c r="D135" s="38">
        <v>4106528</v>
      </c>
      <c r="E135" s="38" t="s">
        <v>2</v>
      </c>
      <c r="F135" s="40" t="s">
        <v>280</v>
      </c>
      <c r="G135" s="40" t="s">
        <v>281</v>
      </c>
      <c r="H135" s="40" t="s">
        <v>591</v>
      </c>
      <c r="I135" s="38">
        <v>200</v>
      </c>
      <c r="J135" s="40" t="s">
        <v>37</v>
      </c>
      <c r="K135" s="38">
        <v>90</v>
      </c>
      <c r="L135" s="40" t="s">
        <v>38</v>
      </c>
      <c r="M135" s="59">
        <v>236.15</v>
      </c>
      <c r="N135" s="57"/>
      <c r="O135" s="59">
        <v>203.11</v>
      </c>
      <c r="P135" s="41">
        <f t="shared" ref="P135:P186" si="2">IF(N135="",0,N135)*IF(O135="",0,O135)</f>
        <v>0</v>
      </c>
    </row>
    <row r="136" spans="1:16" ht="12" customHeight="1" x14ac:dyDescent="0.2">
      <c r="A136" s="38">
        <v>100083880</v>
      </c>
      <c r="B136" s="38" t="s">
        <v>286</v>
      </c>
      <c r="C136" s="39">
        <v>7680472491983</v>
      </c>
      <c r="D136" s="38">
        <v>2373225</v>
      </c>
      <c r="E136" s="38" t="s">
        <v>2</v>
      </c>
      <c r="F136" s="40" t="s">
        <v>287</v>
      </c>
      <c r="G136" s="40" t="s">
        <v>49</v>
      </c>
      <c r="H136" s="40" t="s">
        <v>288</v>
      </c>
      <c r="I136" s="38">
        <v>2500</v>
      </c>
      <c r="J136" s="40" t="s">
        <v>110</v>
      </c>
      <c r="K136" s="38">
        <v>120</v>
      </c>
      <c r="L136" s="40" t="s">
        <v>38</v>
      </c>
      <c r="M136" s="59">
        <v>15.6</v>
      </c>
      <c r="N136" s="57"/>
      <c r="O136" s="59">
        <v>5.86</v>
      </c>
      <c r="P136" s="41">
        <f t="shared" si="2"/>
        <v>0</v>
      </c>
    </row>
    <row r="137" spans="1:16" ht="12" customHeight="1" x14ac:dyDescent="0.2">
      <c r="A137" s="38">
        <v>100100565</v>
      </c>
      <c r="B137" s="38" t="s">
        <v>289</v>
      </c>
      <c r="C137" s="39">
        <v>7680472490153</v>
      </c>
      <c r="D137" s="38">
        <v>1342582</v>
      </c>
      <c r="E137" s="38" t="s">
        <v>2</v>
      </c>
      <c r="F137" s="40" t="s">
        <v>287</v>
      </c>
      <c r="G137" s="40" t="s">
        <v>49</v>
      </c>
      <c r="H137" s="40" t="s">
        <v>290</v>
      </c>
      <c r="I137" s="38">
        <v>2500</v>
      </c>
      <c r="J137" s="40" t="s">
        <v>110</v>
      </c>
      <c r="K137" s="38">
        <v>36</v>
      </c>
      <c r="L137" s="40" t="s">
        <v>38</v>
      </c>
      <c r="M137" s="59">
        <v>45.6</v>
      </c>
      <c r="N137" s="57"/>
      <c r="O137" s="59">
        <v>26.83</v>
      </c>
      <c r="P137" s="41">
        <f t="shared" si="2"/>
        <v>0</v>
      </c>
    </row>
    <row r="138" spans="1:16" ht="12" customHeight="1" x14ac:dyDescent="0.2">
      <c r="A138" s="38">
        <v>100083587</v>
      </c>
      <c r="B138" s="38" t="s">
        <v>291</v>
      </c>
      <c r="C138" s="39">
        <v>7680472492010</v>
      </c>
      <c r="D138" s="38">
        <v>2373231</v>
      </c>
      <c r="E138" s="38" t="s">
        <v>2</v>
      </c>
      <c r="F138" s="40" t="s">
        <v>287</v>
      </c>
      <c r="G138" s="40" t="s">
        <v>49</v>
      </c>
      <c r="H138" s="40" t="s">
        <v>288</v>
      </c>
      <c r="I138" s="38">
        <v>5000</v>
      </c>
      <c r="J138" s="40" t="s">
        <v>110</v>
      </c>
      <c r="K138" s="38">
        <v>120</v>
      </c>
      <c r="L138" s="40" t="s">
        <v>38</v>
      </c>
      <c r="M138" s="59">
        <v>17.600000000000001</v>
      </c>
      <c r="N138" s="57"/>
      <c r="O138" s="59">
        <v>7.67</v>
      </c>
      <c r="P138" s="41">
        <f t="shared" si="2"/>
        <v>0</v>
      </c>
    </row>
    <row r="139" spans="1:16" ht="12" customHeight="1" x14ac:dyDescent="0.2">
      <c r="A139" s="38">
        <v>100100274</v>
      </c>
      <c r="B139" s="38" t="s">
        <v>292</v>
      </c>
      <c r="C139" s="39">
        <v>7680472490313</v>
      </c>
      <c r="D139" s="38">
        <v>1342599</v>
      </c>
      <c r="E139" s="38" t="s">
        <v>2</v>
      </c>
      <c r="F139" s="40" t="s">
        <v>287</v>
      </c>
      <c r="G139" s="40" t="s">
        <v>49</v>
      </c>
      <c r="H139" s="40" t="s">
        <v>290</v>
      </c>
      <c r="I139" s="38">
        <v>5000</v>
      </c>
      <c r="J139" s="40" t="s">
        <v>110</v>
      </c>
      <c r="K139" s="38">
        <v>36</v>
      </c>
      <c r="L139" s="40" t="s">
        <v>38</v>
      </c>
      <c r="M139" s="59">
        <v>57.25</v>
      </c>
      <c r="N139" s="57"/>
      <c r="O139" s="59">
        <v>37.54</v>
      </c>
      <c r="P139" s="41">
        <f t="shared" si="2"/>
        <v>0</v>
      </c>
    </row>
    <row r="140" spans="1:16" ht="12" customHeight="1" x14ac:dyDescent="0.2">
      <c r="A140" s="38">
        <v>100098653</v>
      </c>
      <c r="B140" s="38" t="s">
        <v>293</v>
      </c>
      <c r="C140" s="39">
        <v>7680472491396</v>
      </c>
      <c r="D140" s="38">
        <v>1852863</v>
      </c>
      <c r="E140" s="38" t="s">
        <v>2</v>
      </c>
      <c r="F140" s="40" t="s">
        <v>287</v>
      </c>
      <c r="G140" s="40" t="s">
        <v>49</v>
      </c>
      <c r="H140" s="40" t="s">
        <v>294</v>
      </c>
      <c r="I140" s="38">
        <v>7500</v>
      </c>
      <c r="J140" s="40" t="s">
        <v>110</v>
      </c>
      <c r="K140" s="38">
        <v>36</v>
      </c>
      <c r="L140" s="40" t="s">
        <v>38</v>
      </c>
      <c r="M140" s="59">
        <v>76.45</v>
      </c>
      <c r="N140" s="57"/>
      <c r="O140" s="59">
        <v>55.18</v>
      </c>
      <c r="P140" s="41">
        <f t="shared" si="2"/>
        <v>0</v>
      </c>
    </row>
    <row r="141" spans="1:16" ht="12" customHeight="1" x14ac:dyDescent="0.2">
      <c r="A141" s="38">
        <v>100085739</v>
      </c>
      <c r="B141" s="38" t="s">
        <v>295</v>
      </c>
      <c r="C141" s="39">
        <v>7680472491471</v>
      </c>
      <c r="D141" s="38">
        <v>1906694</v>
      </c>
      <c r="E141" s="38" t="s">
        <v>2</v>
      </c>
      <c r="F141" s="40" t="s">
        <v>287</v>
      </c>
      <c r="G141" s="40" t="s">
        <v>49</v>
      </c>
      <c r="H141" s="40" t="s">
        <v>296</v>
      </c>
      <c r="I141" s="38">
        <v>10000</v>
      </c>
      <c r="J141" s="40" t="s">
        <v>110</v>
      </c>
      <c r="K141" s="38">
        <v>60</v>
      </c>
      <c r="L141" s="40" t="s">
        <v>38</v>
      </c>
      <c r="M141" s="59">
        <v>48.45</v>
      </c>
      <c r="N141" s="57"/>
      <c r="O141" s="59">
        <v>29.47</v>
      </c>
      <c r="P141" s="41">
        <f t="shared" si="2"/>
        <v>0</v>
      </c>
    </row>
    <row r="142" spans="1:16" ht="12" customHeight="1" x14ac:dyDescent="0.2">
      <c r="A142" s="38">
        <v>100100926</v>
      </c>
      <c r="B142" s="38" t="s">
        <v>297</v>
      </c>
      <c r="C142" s="39">
        <v>7680472491044</v>
      </c>
      <c r="D142" s="38">
        <v>2068485</v>
      </c>
      <c r="E142" s="38" t="s">
        <v>2</v>
      </c>
      <c r="F142" s="40" t="s">
        <v>287</v>
      </c>
      <c r="G142" s="40" t="s">
        <v>49</v>
      </c>
      <c r="H142" s="40" t="s">
        <v>298</v>
      </c>
      <c r="I142" s="38">
        <v>10000</v>
      </c>
      <c r="J142" s="40" t="s">
        <v>110</v>
      </c>
      <c r="K142" s="38">
        <v>12</v>
      </c>
      <c r="L142" s="40" t="s">
        <v>38</v>
      </c>
      <c r="M142" s="59">
        <v>75</v>
      </c>
      <c r="N142" s="57"/>
      <c r="O142" s="59">
        <v>53.86</v>
      </c>
      <c r="P142" s="41">
        <f t="shared" si="2"/>
        <v>0</v>
      </c>
    </row>
    <row r="143" spans="1:16" ht="12" customHeight="1" x14ac:dyDescent="0.2">
      <c r="A143" s="38">
        <v>100086002</v>
      </c>
      <c r="B143" s="38" t="s">
        <v>299</v>
      </c>
      <c r="C143" s="39">
        <v>7680472491556</v>
      </c>
      <c r="D143" s="38">
        <v>1906725</v>
      </c>
      <c r="E143" s="38" t="s">
        <v>2</v>
      </c>
      <c r="F143" s="40" t="s">
        <v>287</v>
      </c>
      <c r="G143" s="40" t="s">
        <v>49</v>
      </c>
      <c r="H143" s="40" t="s">
        <v>300</v>
      </c>
      <c r="I143" s="38">
        <v>12500</v>
      </c>
      <c r="J143" s="40" t="s">
        <v>110</v>
      </c>
      <c r="K143" s="38">
        <v>60</v>
      </c>
      <c r="L143" s="40" t="s">
        <v>38</v>
      </c>
      <c r="M143" s="59">
        <v>57.3</v>
      </c>
      <c r="N143" s="57"/>
      <c r="O143" s="59">
        <v>37.58</v>
      </c>
      <c r="P143" s="41">
        <f t="shared" si="2"/>
        <v>0</v>
      </c>
    </row>
    <row r="144" spans="1:16" ht="12" customHeight="1" x14ac:dyDescent="0.2">
      <c r="A144" s="38">
        <v>100084693</v>
      </c>
      <c r="B144" s="38" t="s">
        <v>301</v>
      </c>
      <c r="C144" s="39">
        <v>7680472491631</v>
      </c>
      <c r="D144" s="38">
        <v>1906777</v>
      </c>
      <c r="E144" s="38" t="s">
        <v>2</v>
      </c>
      <c r="F144" s="40" t="s">
        <v>287</v>
      </c>
      <c r="G144" s="40" t="s">
        <v>49</v>
      </c>
      <c r="H144" s="40" t="s">
        <v>302</v>
      </c>
      <c r="I144" s="38">
        <v>15000</v>
      </c>
      <c r="J144" s="40" t="s">
        <v>110</v>
      </c>
      <c r="K144" s="38">
        <v>60</v>
      </c>
      <c r="L144" s="40" t="s">
        <v>38</v>
      </c>
      <c r="M144" s="59">
        <v>63.2</v>
      </c>
      <c r="N144" s="57"/>
      <c r="O144" s="59">
        <v>43.02</v>
      </c>
      <c r="P144" s="41">
        <f t="shared" si="2"/>
        <v>0</v>
      </c>
    </row>
    <row r="145" spans="1:16" ht="12" customHeight="1" x14ac:dyDescent="0.2">
      <c r="A145" s="38">
        <v>100085872</v>
      </c>
      <c r="B145" s="38" t="s">
        <v>303</v>
      </c>
      <c r="C145" s="39">
        <v>7680472491716</v>
      </c>
      <c r="D145" s="38">
        <v>1906783</v>
      </c>
      <c r="E145" s="38" t="s">
        <v>2</v>
      </c>
      <c r="F145" s="40" t="s">
        <v>287</v>
      </c>
      <c r="G145" s="40" t="s">
        <v>49</v>
      </c>
      <c r="H145" s="40" t="s">
        <v>304</v>
      </c>
      <c r="I145" s="38">
        <v>18000</v>
      </c>
      <c r="J145" s="40" t="s">
        <v>110</v>
      </c>
      <c r="K145" s="38">
        <v>60</v>
      </c>
      <c r="L145" s="40" t="s">
        <v>38</v>
      </c>
      <c r="M145" s="59">
        <v>68.75</v>
      </c>
      <c r="N145" s="57"/>
      <c r="O145" s="59">
        <v>48.13</v>
      </c>
      <c r="P145" s="41">
        <f t="shared" si="2"/>
        <v>0</v>
      </c>
    </row>
    <row r="146" spans="1:16" ht="12" customHeight="1" x14ac:dyDescent="0.2">
      <c r="A146" s="38">
        <v>100101213</v>
      </c>
      <c r="B146" s="38" t="s">
        <v>305</v>
      </c>
      <c r="C146" s="39">
        <v>7680472491204</v>
      </c>
      <c r="D146" s="38">
        <v>2068479</v>
      </c>
      <c r="E146" s="38" t="s">
        <v>2</v>
      </c>
      <c r="F146" s="40" t="s">
        <v>287</v>
      </c>
      <c r="G146" s="40" t="s">
        <v>49</v>
      </c>
      <c r="H146" s="40" t="s">
        <v>306</v>
      </c>
      <c r="I146" s="38">
        <v>100000</v>
      </c>
      <c r="J146" s="40" t="s">
        <v>110</v>
      </c>
      <c r="K146" s="38">
        <v>192</v>
      </c>
      <c r="L146" s="40" t="s">
        <v>38</v>
      </c>
      <c r="M146" s="59">
        <v>71.349999999999994</v>
      </c>
      <c r="N146" s="57"/>
      <c r="O146" s="59">
        <v>50.5</v>
      </c>
      <c r="P146" s="41">
        <f t="shared" si="2"/>
        <v>0</v>
      </c>
    </row>
    <row r="147" spans="1:16" ht="12" customHeight="1" x14ac:dyDescent="0.2">
      <c r="A147" s="38">
        <v>100108486</v>
      </c>
      <c r="B147" s="38" t="s">
        <v>307</v>
      </c>
      <c r="C147" s="39">
        <v>7680006830035</v>
      </c>
      <c r="D147" s="38">
        <v>6286670</v>
      </c>
      <c r="E147" s="38" t="s">
        <v>2</v>
      </c>
      <c r="F147" s="40" t="s">
        <v>308</v>
      </c>
      <c r="G147" s="40" t="s">
        <v>309</v>
      </c>
      <c r="H147" s="40" t="s">
        <v>310</v>
      </c>
      <c r="I147" s="38">
        <v>0.25</v>
      </c>
      <c r="J147" s="40" t="s">
        <v>98</v>
      </c>
      <c r="K147" s="38">
        <v>112</v>
      </c>
      <c r="L147" s="40" t="s">
        <v>38</v>
      </c>
      <c r="M147" s="59">
        <v>45.55</v>
      </c>
      <c r="N147" s="57"/>
      <c r="O147" s="60">
        <v>26.79</v>
      </c>
      <c r="P147" s="41">
        <f t="shared" si="2"/>
        <v>0</v>
      </c>
    </row>
    <row r="148" spans="1:16" ht="12" customHeight="1" x14ac:dyDescent="0.2">
      <c r="A148" s="38">
        <v>100091519</v>
      </c>
      <c r="B148" s="38" t="s">
        <v>311</v>
      </c>
      <c r="C148" s="39">
        <v>7680006830042</v>
      </c>
      <c r="D148" s="38">
        <v>6286687</v>
      </c>
      <c r="E148" s="38" t="s">
        <v>2</v>
      </c>
      <c r="F148" s="40" t="s">
        <v>308</v>
      </c>
      <c r="G148" s="40" t="s">
        <v>309</v>
      </c>
      <c r="H148" s="40" t="s">
        <v>312</v>
      </c>
      <c r="I148" s="38">
        <v>0.25</v>
      </c>
      <c r="J148" s="40" t="s">
        <v>98</v>
      </c>
      <c r="K148" s="38">
        <v>24</v>
      </c>
      <c r="L148" s="40" t="s">
        <v>38</v>
      </c>
      <c r="M148" s="59">
        <v>307.75</v>
      </c>
      <c r="N148" s="57"/>
      <c r="O148" s="60">
        <v>267.89999999999998</v>
      </c>
      <c r="P148" s="41">
        <f t="shared" si="2"/>
        <v>0</v>
      </c>
    </row>
    <row r="149" spans="1:16" ht="12" customHeight="1" x14ac:dyDescent="0.2">
      <c r="A149" s="38">
        <v>100107125</v>
      </c>
      <c r="B149" s="38" t="s">
        <v>313</v>
      </c>
      <c r="C149" s="39">
        <v>7680004500039</v>
      </c>
      <c r="D149" s="38">
        <v>6286693</v>
      </c>
      <c r="E149" s="38" t="s">
        <v>2</v>
      </c>
      <c r="F149" s="40" t="s">
        <v>314</v>
      </c>
      <c r="G149" s="40" t="s">
        <v>309</v>
      </c>
      <c r="H149" s="40" t="s">
        <v>310</v>
      </c>
      <c r="I149" s="38">
        <v>0.5</v>
      </c>
      <c r="J149" s="40" t="s">
        <v>98</v>
      </c>
      <c r="K149" s="38">
        <v>112</v>
      </c>
      <c r="L149" s="40" t="s">
        <v>38</v>
      </c>
      <c r="M149" s="59">
        <v>45.8</v>
      </c>
      <c r="N149" s="57"/>
      <c r="O149" s="60">
        <v>27</v>
      </c>
      <c r="P149" s="41">
        <f t="shared" si="2"/>
        <v>0</v>
      </c>
    </row>
    <row r="150" spans="1:16" ht="12" customHeight="1" x14ac:dyDescent="0.2">
      <c r="A150" s="38">
        <v>100109175</v>
      </c>
      <c r="B150" s="38" t="s">
        <v>315</v>
      </c>
      <c r="C150" s="39">
        <v>7680004500046</v>
      </c>
      <c r="D150" s="38">
        <v>6286701</v>
      </c>
      <c r="E150" s="38" t="s">
        <v>2</v>
      </c>
      <c r="F150" s="40" t="s">
        <v>314</v>
      </c>
      <c r="G150" s="40" t="s">
        <v>309</v>
      </c>
      <c r="H150" s="40" t="s">
        <v>312</v>
      </c>
      <c r="I150" s="38">
        <v>0.5</v>
      </c>
      <c r="J150" s="40" t="s">
        <v>98</v>
      </c>
      <c r="K150" s="38">
        <v>24</v>
      </c>
      <c r="L150" s="40" t="s">
        <v>135</v>
      </c>
      <c r="M150" s="59"/>
      <c r="N150" s="57"/>
      <c r="O150" s="60">
        <v>270</v>
      </c>
      <c r="P150" s="41">
        <f t="shared" si="2"/>
        <v>0</v>
      </c>
    </row>
    <row r="151" spans="1:16" ht="12" customHeight="1" x14ac:dyDescent="0.2">
      <c r="A151" s="38">
        <v>100114328</v>
      </c>
      <c r="B151" s="38" t="s">
        <v>316</v>
      </c>
      <c r="C151" s="39">
        <v>7680508231132</v>
      </c>
      <c r="D151" s="38">
        <v>2351790</v>
      </c>
      <c r="E151" s="38" t="s">
        <v>2</v>
      </c>
      <c r="F151" s="40" t="s">
        <v>317</v>
      </c>
      <c r="G151" s="40" t="s">
        <v>46</v>
      </c>
      <c r="H151" s="40" t="s">
        <v>318</v>
      </c>
      <c r="I151" s="38">
        <v>5</v>
      </c>
      <c r="J151" s="40" t="s">
        <v>37</v>
      </c>
      <c r="K151" s="38">
        <v>36</v>
      </c>
      <c r="L151" s="40" t="s">
        <v>38</v>
      </c>
      <c r="M151" s="59">
        <v>850.8</v>
      </c>
      <c r="N151" s="57"/>
      <c r="O151" s="59">
        <v>771.17</v>
      </c>
      <c r="P151" s="41">
        <f t="shared" si="2"/>
        <v>0</v>
      </c>
    </row>
    <row r="152" spans="1:16" ht="12" customHeight="1" x14ac:dyDescent="0.2">
      <c r="A152" s="38">
        <v>100114641</v>
      </c>
      <c r="B152" s="38" t="s">
        <v>319</v>
      </c>
      <c r="C152" s="39">
        <v>7680508231217</v>
      </c>
      <c r="D152" s="38">
        <v>2351784</v>
      </c>
      <c r="E152" s="38" t="s">
        <v>2</v>
      </c>
      <c r="F152" s="40" t="s">
        <v>317</v>
      </c>
      <c r="G152" s="40" t="s">
        <v>46</v>
      </c>
      <c r="H152" s="40" t="s">
        <v>278</v>
      </c>
      <c r="I152" s="38">
        <v>5</v>
      </c>
      <c r="J152" s="40" t="s">
        <v>37</v>
      </c>
      <c r="K152" s="38">
        <v>96</v>
      </c>
      <c r="L152" s="40" t="s">
        <v>38</v>
      </c>
      <c r="M152" s="59">
        <v>184.15</v>
      </c>
      <c r="N152" s="57"/>
      <c r="O152" s="59">
        <v>154.22999999999999</v>
      </c>
      <c r="P152" s="41">
        <f t="shared" si="2"/>
        <v>0</v>
      </c>
    </row>
    <row r="153" spans="1:16" ht="12" customHeight="1" x14ac:dyDescent="0.2">
      <c r="A153" s="38">
        <v>100091262</v>
      </c>
      <c r="B153" s="38" t="s">
        <v>320</v>
      </c>
      <c r="C153" s="39">
        <v>7680508231057</v>
      </c>
      <c r="D153" s="38">
        <v>2443351</v>
      </c>
      <c r="E153" s="38" t="s">
        <v>2</v>
      </c>
      <c r="F153" s="40" t="s">
        <v>317</v>
      </c>
      <c r="G153" s="40" t="s">
        <v>46</v>
      </c>
      <c r="H153" s="40" t="s">
        <v>278</v>
      </c>
      <c r="I153" s="38">
        <v>12</v>
      </c>
      <c r="J153" s="40" t="s">
        <v>37</v>
      </c>
      <c r="K153" s="38">
        <v>96</v>
      </c>
      <c r="L153" s="40" t="s">
        <v>38</v>
      </c>
      <c r="M153" s="59">
        <v>423.05</v>
      </c>
      <c r="N153" s="57"/>
      <c r="O153" s="59">
        <v>373.91</v>
      </c>
      <c r="P153" s="41">
        <f t="shared" si="2"/>
        <v>0</v>
      </c>
    </row>
    <row r="154" spans="1:16" ht="12" customHeight="1" x14ac:dyDescent="0.2">
      <c r="A154" s="38">
        <v>100098668</v>
      </c>
      <c r="B154" s="38" t="s">
        <v>321</v>
      </c>
      <c r="C154" s="39">
        <v>7680614210021</v>
      </c>
      <c r="D154" s="38">
        <v>4927840</v>
      </c>
      <c r="E154" s="38" t="s">
        <v>2</v>
      </c>
      <c r="F154" s="40" t="s">
        <v>322</v>
      </c>
      <c r="G154" s="40" t="s">
        <v>323</v>
      </c>
      <c r="H154" s="40" t="s">
        <v>318</v>
      </c>
      <c r="I154" s="38">
        <v>5</v>
      </c>
      <c r="J154" s="40" t="s">
        <v>37</v>
      </c>
      <c r="K154" s="38">
        <v>10</v>
      </c>
      <c r="L154" s="40" t="s">
        <v>38</v>
      </c>
      <c r="M154" s="59">
        <v>850.8</v>
      </c>
      <c r="N154" s="57"/>
      <c r="O154" s="59">
        <v>771.17</v>
      </c>
      <c r="P154" s="41">
        <f t="shared" si="2"/>
        <v>0</v>
      </c>
    </row>
    <row r="155" spans="1:16" ht="12" customHeight="1" x14ac:dyDescent="0.2">
      <c r="A155" s="38">
        <v>100075438</v>
      </c>
      <c r="B155" s="38" t="s">
        <v>324</v>
      </c>
      <c r="C155" s="39">
        <v>7680614210014</v>
      </c>
      <c r="D155" s="38">
        <v>4927857</v>
      </c>
      <c r="E155" s="38" t="s">
        <v>2</v>
      </c>
      <c r="F155" s="40" t="s">
        <v>322</v>
      </c>
      <c r="G155" s="40" t="s">
        <v>46</v>
      </c>
      <c r="H155" s="40" t="s">
        <v>278</v>
      </c>
      <c r="I155" s="38">
        <v>5</v>
      </c>
      <c r="J155" s="40" t="s">
        <v>37</v>
      </c>
      <c r="K155" s="38">
        <v>40</v>
      </c>
      <c r="L155" s="40" t="s">
        <v>38</v>
      </c>
      <c r="M155" s="59">
        <v>184.15</v>
      </c>
      <c r="N155" s="57"/>
      <c r="O155" s="59">
        <v>154.22999999999999</v>
      </c>
      <c r="P155" s="41">
        <f t="shared" si="2"/>
        <v>0</v>
      </c>
    </row>
    <row r="156" spans="1:16" ht="12" customHeight="1" x14ac:dyDescent="0.2">
      <c r="A156" s="38">
        <v>100099594</v>
      </c>
      <c r="B156" s="38" t="s">
        <v>325</v>
      </c>
      <c r="C156" s="39">
        <v>7680614210045</v>
      </c>
      <c r="D156" s="38">
        <v>4927863</v>
      </c>
      <c r="E156" s="38" t="s">
        <v>2</v>
      </c>
      <c r="F156" s="40" t="s">
        <v>322</v>
      </c>
      <c r="G156" s="40" t="s">
        <v>46</v>
      </c>
      <c r="H156" s="40" t="s">
        <v>318</v>
      </c>
      <c r="I156" s="38">
        <v>12</v>
      </c>
      <c r="J156" s="40" t="s">
        <v>37</v>
      </c>
      <c r="K156" s="38">
        <v>10</v>
      </c>
      <c r="L156" s="40" t="s">
        <v>38</v>
      </c>
      <c r="M156" s="59">
        <v>2049.65</v>
      </c>
      <c r="N156" s="57"/>
      <c r="O156" s="59">
        <v>1869.52</v>
      </c>
      <c r="P156" s="41">
        <f t="shared" si="2"/>
        <v>0</v>
      </c>
    </row>
    <row r="157" spans="1:16" ht="12" customHeight="1" x14ac:dyDescent="0.2">
      <c r="A157" s="38">
        <v>100099059</v>
      </c>
      <c r="B157" s="38" t="s">
        <v>326</v>
      </c>
      <c r="C157" s="39">
        <v>7680614210038</v>
      </c>
      <c r="D157" s="38">
        <v>4927886</v>
      </c>
      <c r="E157" s="38" t="s">
        <v>2</v>
      </c>
      <c r="F157" s="40" t="s">
        <v>322</v>
      </c>
      <c r="G157" s="40" t="s">
        <v>323</v>
      </c>
      <c r="H157" s="40" t="s">
        <v>278</v>
      </c>
      <c r="I157" s="38">
        <v>12</v>
      </c>
      <c r="J157" s="40" t="s">
        <v>37</v>
      </c>
      <c r="K157" s="38">
        <v>40</v>
      </c>
      <c r="L157" s="40" t="s">
        <v>38</v>
      </c>
      <c r="M157" s="59">
        <v>423.05</v>
      </c>
      <c r="N157" s="57"/>
      <c r="O157" s="59">
        <v>373.91</v>
      </c>
      <c r="P157" s="41">
        <f t="shared" si="2"/>
        <v>0</v>
      </c>
    </row>
    <row r="158" spans="1:16" ht="12" customHeight="1" x14ac:dyDescent="0.2">
      <c r="A158" s="38">
        <v>100092147</v>
      </c>
      <c r="B158" s="38" t="s">
        <v>327</v>
      </c>
      <c r="C158" s="39">
        <v>7680252290102</v>
      </c>
      <c r="D158" s="38">
        <v>339997</v>
      </c>
      <c r="E158" s="38" t="s">
        <v>2</v>
      </c>
      <c r="F158" s="40" t="s">
        <v>328</v>
      </c>
      <c r="G158" s="40" t="s">
        <v>146</v>
      </c>
      <c r="H158" s="40" t="s">
        <v>147</v>
      </c>
      <c r="I158" s="38">
        <v>250</v>
      </c>
      <c r="J158" s="40" t="s">
        <v>37</v>
      </c>
      <c r="K158" s="38">
        <v>80</v>
      </c>
      <c r="L158" s="40" t="s">
        <v>135</v>
      </c>
      <c r="M158" s="59"/>
      <c r="N158" s="57"/>
      <c r="O158" s="60">
        <v>24.25</v>
      </c>
      <c r="P158" s="41">
        <f t="shared" si="2"/>
        <v>0</v>
      </c>
    </row>
    <row r="159" spans="1:16" ht="12" customHeight="1" x14ac:dyDescent="0.2">
      <c r="A159" s="38">
        <v>100196049</v>
      </c>
      <c r="B159" s="38" t="s">
        <v>600</v>
      </c>
      <c r="C159" s="39">
        <v>7680695560015</v>
      </c>
      <c r="D159" s="38">
        <v>1133559</v>
      </c>
      <c r="E159" s="38" t="s">
        <v>2</v>
      </c>
      <c r="F159" s="64" t="s">
        <v>599</v>
      </c>
      <c r="G159" s="40" t="s">
        <v>35</v>
      </c>
      <c r="H159" s="40" t="s">
        <v>310</v>
      </c>
      <c r="I159" s="38">
        <v>150</v>
      </c>
      <c r="J159" s="40" t="s">
        <v>37</v>
      </c>
      <c r="K159" s="38">
        <v>25</v>
      </c>
      <c r="L159" s="40" t="s">
        <v>38</v>
      </c>
      <c r="M159" s="59">
        <v>6884.1</v>
      </c>
      <c r="N159" s="57"/>
      <c r="O159" s="60">
        <v>6669.64</v>
      </c>
      <c r="P159" s="41">
        <f t="shared" si="2"/>
        <v>0</v>
      </c>
    </row>
    <row r="160" spans="1:16" ht="12" customHeight="1" x14ac:dyDescent="0.2">
      <c r="A160" s="38">
        <v>100104109</v>
      </c>
      <c r="B160" s="38" t="s">
        <v>331</v>
      </c>
      <c r="C160" s="39">
        <v>7680661380029</v>
      </c>
      <c r="D160" s="38">
        <v>6967298</v>
      </c>
      <c r="E160" s="38" t="s">
        <v>2</v>
      </c>
      <c r="F160" s="40" t="s">
        <v>329</v>
      </c>
      <c r="G160" s="40" t="s">
        <v>146</v>
      </c>
      <c r="H160" s="40" t="s">
        <v>330</v>
      </c>
      <c r="I160" s="38">
        <v>100</v>
      </c>
      <c r="J160" s="40" t="s">
        <v>37</v>
      </c>
      <c r="K160" s="38">
        <v>24</v>
      </c>
      <c r="L160" s="40" t="s">
        <v>38</v>
      </c>
      <c r="M160" s="59">
        <v>2162.8000000000002</v>
      </c>
      <c r="N160" s="57"/>
      <c r="O160" s="60">
        <v>1973.56</v>
      </c>
      <c r="P160" s="41">
        <f t="shared" si="2"/>
        <v>0</v>
      </c>
    </row>
    <row r="161" spans="1:16" ht="12" customHeight="1" x14ac:dyDescent="0.2">
      <c r="A161" s="38">
        <v>100070197</v>
      </c>
      <c r="B161" s="38" t="s">
        <v>332</v>
      </c>
      <c r="C161" s="39">
        <v>7680661380036</v>
      </c>
      <c r="D161" s="38">
        <v>6967312</v>
      </c>
      <c r="E161" s="38" t="s">
        <v>2</v>
      </c>
      <c r="F161" s="40" t="s">
        <v>329</v>
      </c>
      <c r="G161" s="40" t="s">
        <v>146</v>
      </c>
      <c r="H161" s="40" t="s">
        <v>330</v>
      </c>
      <c r="I161" s="38">
        <v>125</v>
      </c>
      <c r="J161" s="40" t="s">
        <v>37</v>
      </c>
      <c r="K161" s="38">
        <v>144</v>
      </c>
      <c r="L161" s="40" t="s">
        <v>38</v>
      </c>
      <c r="M161" s="59">
        <v>2162.8000000000002</v>
      </c>
      <c r="N161" s="57"/>
      <c r="O161" s="60">
        <v>1973.56</v>
      </c>
      <c r="P161" s="41">
        <f t="shared" si="2"/>
        <v>0</v>
      </c>
    </row>
    <row r="162" spans="1:16" ht="12" customHeight="1" x14ac:dyDescent="0.2">
      <c r="A162" s="38">
        <v>100193164</v>
      </c>
      <c r="B162" s="38" t="s">
        <v>556</v>
      </c>
      <c r="C162" s="39">
        <v>7680691830013</v>
      </c>
      <c r="D162" s="38">
        <v>1100885</v>
      </c>
      <c r="E162" s="38" t="s">
        <v>2</v>
      </c>
      <c r="F162" s="40" t="s">
        <v>329</v>
      </c>
      <c r="G162" s="40" t="s">
        <v>54</v>
      </c>
      <c r="H162" s="40" t="s">
        <v>330</v>
      </c>
      <c r="I162" s="38">
        <v>75</v>
      </c>
      <c r="J162" s="40" t="s">
        <v>37</v>
      </c>
      <c r="K162" s="38">
        <v>90</v>
      </c>
      <c r="L162" s="40" t="s">
        <v>38</v>
      </c>
      <c r="M162" s="59">
        <v>2162.8000000000002</v>
      </c>
      <c r="N162" s="57"/>
      <c r="O162" s="60">
        <v>1973.56</v>
      </c>
      <c r="P162" s="41">
        <f t="shared" si="2"/>
        <v>0</v>
      </c>
    </row>
    <row r="163" spans="1:16" ht="12" customHeight="1" x14ac:dyDescent="0.2">
      <c r="A163" s="38">
        <v>100193162</v>
      </c>
      <c r="B163" s="38" t="s">
        <v>557</v>
      </c>
      <c r="C163" s="39">
        <v>7680691830020</v>
      </c>
      <c r="D163" s="38">
        <v>1100887</v>
      </c>
      <c r="E163" s="38" t="s">
        <v>2</v>
      </c>
      <c r="F163" s="40" t="s">
        <v>329</v>
      </c>
      <c r="G163" s="40" t="s">
        <v>54</v>
      </c>
      <c r="H163" s="40" t="s">
        <v>330</v>
      </c>
      <c r="I163" s="38">
        <v>100</v>
      </c>
      <c r="J163" s="40" t="s">
        <v>37</v>
      </c>
      <c r="K163" s="38">
        <v>90</v>
      </c>
      <c r="L163" s="40" t="s">
        <v>38</v>
      </c>
      <c r="M163" s="59">
        <v>2162.8000000000002</v>
      </c>
      <c r="N163" s="57"/>
      <c r="O163" s="60">
        <v>1973.56</v>
      </c>
      <c r="P163" s="41">
        <f t="shared" si="2"/>
        <v>0</v>
      </c>
    </row>
    <row r="164" spans="1:16" ht="12" customHeight="1" x14ac:dyDescent="0.2">
      <c r="A164" s="38">
        <v>100193165</v>
      </c>
      <c r="B164" s="38" t="s">
        <v>558</v>
      </c>
      <c r="C164" s="39">
        <v>7680691830037</v>
      </c>
      <c r="D164" s="38">
        <v>1100889</v>
      </c>
      <c r="E164" s="38" t="s">
        <v>2</v>
      </c>
      <c r="F164" s="40" t="s">
        <v>329</v>
      </c>
      <c r="G164" s="40" t="s">
        <v>54</v>
      </c>
      <c r="H164" s="40" t="s">
        <v>330</v>
      </c>
      <c r="I164" s="38">
        <v>125</v>
      </c>
      <c r="J164" s="40" t="s">
        <v>37</v>
      </c>
      <c r="K164" s="38">
        <v>90</v>
      </c>
      <c r="L164" s="40" t="s">
        <v>38</v>
      </c>
      <c r="M164" s="59">
        <v>2162.8000000000002</v>
      </c>
      <c r="N164" s="57"/>
      <c r="O164" s="60">
        <v>1973.56</v>
      </c>
      <c r="P164" s="41">
        <f t="shared" si="2"/>
        <v>0</v>
      </c>
    </row>
    <row r="165" spans="1:16" ht="12" customHeight="1" x14ac:dyDescent="0.2">
      <c r="A165" s="38">
        <v>100110556</v>
      </c>
      <c r="B165" s="38" t="s">
        <v>333</v>
      </c>
      <c r="C165" s="39">
        <v>7680653670015</v>
      </c>
      <c r="D165" s="38">
        <v>6690885</v>
      </c>
      <c r="E165" s="38" t="s">
        <v>2</v>
      </c>
      <c r="F165" s="40" t="s">
        <v>334</v>
      </c>
      <c r="G165" s="40" t="s">
        <v>108</v>
      </c>
      <c r="H165" s="40" t="s">
        <v>335</v>
      </c>
      <c r="I165" s="38">
        <v>100</v>
      </c>
      <c r="J165" s="40" t="s">
        <v>37</v>
      </c>
      <c r="K165" s="38">
        <v>63</v>
      </c>
      <c r="L165" s="40" t="s">
        <v>38</v>
      </c>
      <c r="M165" s="59">
        <v>554.75</v>
      </c>
      <c r="N165" s="57"/>
      <c r="O165" s="59">
        <v>495.81</v>
      </c>
      <c r="P165" s="41">
        <f t="shared" si="2"/>
        <v>0</v>
      </c>
    </row>
    <row r="166" spans="1:16" ht="12" customHeight="1" x14ac:dyDescent="0.2">
      <c r="A166" s="38">
        <v>100110152</v>
      </c>
      <c r="B166" s="38" t="s">
        <v>338</v>
      </c>
      <c r="C166" s="39">
        <v>7680622810015</v>
      </c>
      <c r="D166" s="38">
        <v>5198001</v>
      </c>
      <c r="E166" s="38" t="s">
        <v>2</v>
      </c>
      <c r="F166" s="40" t="s">
        <v>337</v>
      </c>
      <c r="G166" s="40" t="s">
        <v>54</v>
      </c>
      <c r="H166" s="40" t="s">
        <v>72</v>
      </c>
      <c r="I166" s="38">
        <v>1</v>
      </c>
      <c r="J166" s="40" t="s">
        <v>37</v>
      </c>
      <c r="K166" s="38">
        <v>80</v>
      </c>
      <c r="L166" s="40" t="s">
        <v>38</v>
      </c>
      <c r="M166" s="59">
        <v>342.4</v>
      </c>
      <c r="N166" s="57"/>
      <c r="O166" s="59">
        <v>306.67</v>
      </c>
      <c r="P166" s="41">
        <f>IF(N166="",0,N166)*IF(O166="",0,O166)</f>
        <v>0</v>
      </c>
    </row>
    <row r="167" spans="1:16" ht="12" customHeight="1" x14ac:dyDescent="0.2">
      <c r="A167" s="38">
        <v>100109870</v>
      </c>
      <c r="B167" s="38" t="s">
        <v>336</v>
      </c>
      <c r="C167" s="39">
        <v>7680622810022</v>
      </c>
      <c r="D167" s="38">
        <v>5198018</v>
      </c>
      <c r="E167" s="38" t="s">
        <v>2</v>
      </c>
      <c r="F167" s="40" t="s">
        <v>337</v>
      </c>
      <c r="G167" s="40" t="s">
        <v>54</v>
      </c>
      <c r="H167" s="40" t="s">
        <v>140</v>
      </c>
      <c r="I167" s="38">
        <v>1</v>
      </c>
      <c r="J167" s="40" t="s">
        <v>37</v>
      </c>
      <c r="K167" s="38">
        <v>80</v>
      </c>
      <c r="L167" s="40" t="s">
        <v>38</v>
      </c>
      <c r="M167" s="59">
        <v>668.35</v>
      </c>
      <c r="N167" s="57"/>
      <c r="O167" s="59">
        <v>613.34</v>
      </c>
      <c r="P167" s="41">
        <f t="shared" si="2"/>
        <v>0</v>
      </c>
    </row>
    <row r="168" spans="1:16" ht="12" customHeight="1" x14ac:dyDescent="0.2">
      <c r="A168" s="38">
        <v>100108869</v>
      </c>
      <c r="B168" s="38" t="s">
        <v>339</v>
      </c>
      <c r="C168" s="39">
        <v>7680622810053</v>
      </c>
      <c r="D168" s="38">
        <v>5893445</v>
      </c>
      <c r="E168" s="38" t="s">
        <v>2</v>
      </c>
      <c r="F168" s="40" t="s">
        <v>337</v>
      </c>
      <c r="G168" s="40" t="s">
        <v>54</v>
      </c>
      <c r="H168" s="40" t="s">
        <v>72</v>
      </c>
      <c r="I168" s="38">
        <v>3</v>
      </c>
      <c r="J168" s="40" t="s">
        <v>37</v>
      </c>
      <c r="K168" s="38">
        <v>40</v>
      </c>
      <c r="L168" s="40" t="s">
        <v>38</v>
      </c>
      <c r="M168" s="59">
        <v>994.35</v>
      </c>
      <c r="N168" s="57"/>
      <c r="O168" s="59">
        <v>920.01</v>
      </c>
      <c r="P168" s="41">
        <f t="shared" si="2"/>
        <v>0</v>
      </c>
    </row>
    <row r="169" spans="1:16" ht="12" customHeight="1" x14ac:dyDescent="0.2">
      <c r="A169" s="38">
        <v>100111117</v>
      </c>
      <c r="B169" s="38" t="s">
        <v>341</v>
      </c>
      <c r="C169" s="39">
        <v>7680622810039</v>
      </c>
      <c r="D169" s="38">
        <v>5198024</v>
      </c>
      <c r="E169" s="38" t="s">
        <v>2</v>
      </c>
      <c r="F169" s="40" t="s">
        <v>337</v>
      </c>
      <c r="G169" s="40" t="s">
        <v>54</v>
      </c>
      <c r="H169" s="40" t="s">
        <v>72</v>
      </c>
      <c r="I169" s="38">
        <v>5</v>
      </c>
      <c r="J169" s="40" t="s">
        <v>37</v>
      </c>
      <c r="K169" s="38">
        <v>40</v>
      </c>
      <c r="L169" s="40" t="s">
        <v>38</v>
      </c>
      <c r="M169" s="59">
        <v>1646.25</v>
      </c>
      <c r="N169" s="57"/>
      <c r="O169" s="59">
        <v>1533.35</v>
      </c>
      <c r="P169" s="41">
        <f>IF(N169="",0,N169)*IF(O169="",0,O169)</f>
        <v>0</v>
      </c>
    </row>
    <row r="170" spans="1:16" ht="12" customHeight="1" x14ac:dyDescent="0.2">
      <c r="A170" s="38">
        <v>100110852</v>
      </c>
      <c r="B170" s="38" t="s">
        <v>340</v>
      </c>
      <c r="C170" s="39">
        <v>7680622810046</v>
      </c>
      <c r="D170" s="38">
        <v>5198030</v>
      </c>
      <c r="E170" s="38" t="s">
        <v>2</v>
      </c>
      <c r="F170" s="40" t="s">
        <v>337</v>
      </c>
      <c r="G170" s="40" t="s">
        <v>54</v>
      </c>
      <c r="H170" s="40" t="s">
        <v>140</v>
      </c>
      <c r="I170" s="38">
        <v>5</v>
      </c>
      <c r="J170" s="40" t="s">
        <v>37</v>
      </c>
      <c r="K170" s="38">
        <v>80</v>
      </c>
      <c r="L170" s="40" t="s">
        <v>38</v>
      </c>
      <c r="M170" s="59">
        <v>3276.1</v>
      </c>
      <c r="N170" s="57"/>
      <c r="O170" s="59">
        <v>3066.7</v>
      </c>
      <c r="P170" s="41">
        <f t="shared" si="2"/>
        <v>0</v>
      </c>
    </row>
    <row r="171" spans="1:16" ht="12" customHeight="1" x14ac:dyDescent="0.2">
      <c r="A171" s="38">
        <v>100081626</v>
      </c>
      <c r="B171" s="38" t="s">
        <v>342</v>
      </c>
      <c r="C171" s="39">
        <v>7680622810077</v>
      </c>
      <c r="D171" s="38">
        <v>5893468</v>
      </c>
      <c r="E171" s="38" t="s">
        <v>2</v>
      </c>
      <c r="F171" s="40" t="s">
        <v>337</v>
      </c>
      <c r="G171" s="40" t="s">
        <v>54</v>
      </c>
      <c r="H171" s="40" t="s">
        <v>72</v>
      </c>
      <c r="I171" s="38">
        <v>7</v>
      </c>
      <c r="J171" s="40" t="s">
        <v>37</v>
      </c>
      <c r="K171" s="38">
        <v>40</v>
      </c>
      <c r="L171" s="40" t="s">
        <v>38</v>
      </c>
      <c r="M171" s="59">
        <v>2298.1999999999998</v>
      </c>
      <c r="N171" s="57"/>
      <c r="O171" s="59">
        <v>2146.69</v>
      </c>
      <c r="P171" s="41">
        <f t="shared" si="2"/>
        <v>0</v>
      </c>
    </row>
    <row r="172" spans="1:16" ht="12" customHeight="1" x14ac:dyDescent="0.2">
      <c r="A172" s="38">
        <v>100080026</v>
      </c>
      <c r="B172" s="38" t="s">
        <v>343</v>
      </c>
      <c r="C172" s="39">
        <v>7680350730197</v>
      </c>
      <c r="D172" s="38">
        <v>342261</v>
      </c>
      <c r="E172" s="38" t="s">
        <v>2</v>
      </c>
      <c r="F172" s="40" t="s">
        <v>344</v>
      </c>
      <c r="G172" s="40" t="s">
        <v>49</v>
      </c>
      <c r="H172" s="40" t="s">
        <v>345</v>
      </c>
      <c r="I172" s="38">
        <v>10</v>
      </c>
      <c r="J172" s="40" t="s">
        <v>214</v>
      </c>
      <c r="K172" s="38">
        <v>60</v>
      </c>
      <c r="L172" s="40" t="s">
        <v>135</v>
      </c>
      <c r="M172" s="59"/>
      <c r="N172" s="57"/>
      <c r="O172" s="60">
        <v>66.38</v>
      </c>
      <c r="P172" s="41">
        <f t="shared" si="2"/>
        <v>0</v>
      </c>
    </row>
    <row r="173" spans="1:16" ht="12" customHeight="1" x14ac:dyDescent="0.2">
      <c r="A173" s="38">
        <v>100076410</v>
      </c>
      <c r="B173" s="38" t="s">
        <v>346</v>
      </c>
      <c r="C173" s="39">
        <v>7680350730272</v>
      </c>
      <c r="D173" s="38">
        <v>1076850</v>
      </c>
      <c r="E173" s="38" t="s">
        <v>2</v>
      </c>
      <c r="F173" s="40" t="s">
        <v>344</v>
      </c>
      <c r="G173" s="40" t="s">
        <v>49</v>
      </c>
      <c r="H173" s="40" t="s">
        <v>347</v>
      </c>
      <c r="I173" s="38">
        <v>10</v>
      </c>
      <c r="J173" s="40" t="s">
        <v>214</v>
      </c>
      <c r="K173" s="38">
        <v>12</v>
      </c>
      <c r="L173" s="40" t="s">
        <v>348</v>
      </c>
      <c r="M173" s="59"/>
      <c r="N173" s="57"/>
      <c r="O173" s="60">
        <v>295.76</v>
      </c>
      <c r="P173" s="41">
        <f t="shared" si="2"/>
        <v>0</v>
      </c>
    </row>
    <row r="174" spans="1:16" ht="12" customHeight="1" x14ac:dyDescent="0.2">
      <c r="A174" s="38">
        <v>100081227</v>
      </c>
      <c r="B174" s="38" t="s">
        <v>349</v>
      </c>
      <c r="C174" s="39">
        <v>7680350730357</v>
      </c>
      <c r="D174" s="38">
        <v>342278</v>
      </c>
      <c r="E174" s="38" t="s">
        <v>2</v>
      </c>
      <c r="F174" s="40" t="s">
        <v>344</v>
      </c>
      <c r="G174" s="40" t="s">
        <v>49</v>
      </c>
      <c r="H174" s="40" t="s">
        <v>350</v>
      </c>
      <c r="I174" s="38">
        <v>50</v>
      </c>
      <c r="J174" s="40" t="s">
        <v>214</v>
      </c>
      <c r="K174" s="38">
        <v>120</v>
      </c>
      <c r="L174" s="40" t="s">
        <v>135</v>
      </c>
      <c r="M174" s="59"/>
      <c r="N174" s="57"/>
      <c r="O174" s="60">
        <v>136.36000000000001</v>
      </c>
      <c r="P174" s="41">
        <f t="shared" si="2"/>
        <v>0</v>
      </c>
    </row>
    <row r="175" spans="1:16" ht="12" customHeight="1" x14ac:dyDescent="0.2">
      <c r="A175" s="38">
        <v>100074932</v>
      </c>
      <c r="B175" s="38" t="s">
        <v>351</v>
      </c>
      <c r="C175" s="39">
        <v>7680350730869</v>
      </c>
      <c r="D175" s="38">
        <v>1955770</v>
      </c>
      <c r="E175" s="38" t="s">
        <v>2</v>
      </c>
      <c r="F175" s="40" t="s">
        <v>344</v>
      </c>
      <c r="G175" s="40" t="s">
        <v>49</v>
      </c>
      <c r="H175" s="40" t="s">
        <v>352</v>
      </c>
      <c r="I175" s="38">
        <v>50</v>
      </c>
      <c r="J175" s="40" t="s">
        <v>214</v>
      </c>
      <c r="K175" s="38">
        <v>24</v>
      </c>
      <c r="L175" s="40" t="s">
        <v>348</v>
      </c>
      <c r="M175" s="59"/>
      <c r="N175" s="57"/>
      <c r="O175" s="60">
        <v>444.6</v>
      </c>
      <c r="P175" s="41">
        <f t="shared" si="2"/>
        <v>0</v>
      </c>
    </row>
    <row r="176" spans="1:16" ht="12" customHeight="1" x14ac:dyDescent="0.2">
      <c r="A176" s="38">
        <v>100192891</v>
      </c>
      <c r="B176" s="38" t="s">
        <v>552</v>
      </c>
      <c r="C176" s="39">
        <v>7680662530010</v>
      </c>
      <c r="D176" s="38">
        <v>6711771</v>
      </c>
      <c r="E176" s="38" t="s">
        <v>2</v>
      </c>
      <c r="F176" s="40" t="s">
        <v>353</v>
      </c>
      <c r="G176" s="40" t="s">
        <v>54</v>
      </c>
      <c r="H176" s="40" t="s">
        <v>285</v>
      </c>
      <c r="I176" s="38">
        <v>600</v>
      </c>
      <c r="J176" s="40" t="s">
        <v>37</v>
      </c>
      <c r="K176" s="38">
        <v>144</v>
      </c>
      <c r="L176" s="40" t="s">
        <v>38</v>
      </c>
      <c r="M176" s="59">
        <v>477.95</v>
      </c>
      <c r="N176" s="57"/>
      <c r="O176" s="60">
        <v>424.39</v>
      </c>
      <c r="P176" s="41">
        <f t="shared" si="2"/>
        <v>0</v>
      </c>
    </row>
    <row r="177" spans="1:16" ht="12" customHeight="1" x14ac:dyDescent="0.2">
      <c r="A177" s="38">
        <v>100091634</v>
      </c>
      <c r="B177" s="38" t="s">
        <v>354</v>
      </c>
      <c r="C177" s="39">
        <v>7680662520011</v>
      </c>
      <c r="D177" s="38">
        <v>6711794</v>
      </c>
      <c r="E177" s="38" t="s">
        <v>2</v>
      </c>
      <c r="F177" s="40" t="s">
        <v>353</v>
      </c>
      <c r="G177" s="40" t="s">
        <v>228</v>
      </c>
      <c r="H177" s="40" t="s">
        <v>355</v>
      </c>
      <c r="I177" s="38">
        <v>2</v>
      </c>
      <c r="J177" s="40" t="s">
        <v>214</v>
      </c>
      <c r="K177" s="38">
        <v>1</v>
      </c>
      <c r="L177" s="40" t="s">
        <v>38</v>
      </c>
      <c r="M177" s="59">
        <v>550.70000000000005</v>
      </c>
      <c r="N177" s="57"/>
      <c r="O177" s="60">
        <v>491.27</v>
      </c>
      <c r="P177" s="41">
        <f t="shared" si="2"/>
        <v>0</v>
      </c>
    </row>
    <row r="178" spans="1:16" ht="12" customHeight="1" x14ac:dyDescent="0.2">
      <c r="A178" s="38">
        <v>100108411</v>
      </c>
      <c r="B178" s="38" t="s">
        <v>356</v>
      </c>
      <c r="C178" s="39">
        <v>7680662500013</v>
      </c>
      <c r="D178" s="38">
        <v>6711788</v>
      </c>
      <c r="E178" s="38" t="s">
        <v>2</v>
      </c>
      <c r="F178" s="40" t="s">
        <v>353</v>
      </c>
      <c r="G178" s="40" t="s">
        <v>357</v>
      </c>
      <c r="H178" s="40" t="s">
        <v>358</v>
      </c>
      <c r="I178" s="38">
        <v>20</v>
      </c>
      <c r="J178" s="40" t="s">
        <v>214</v>
      </c>
      <c r="K178" s="38">
        <v>12</v>
      </c>
      <c r="L178" s="40" t="s">
        <v>38</v>
      </c>
      <c r="M178" s="59">
        <v>254.8</v>
      </c>
      <c r="N178" s="57"/>
      <c r="O178" s="60">
        <v>219.17</v>
      </c>
      <c r="P178" s="41">
        <f t="shared" si="2"/>
        <v>0</v>
      </c>
    </row>
    <row r="179" spans="1:16" ht="12" customHeight="1" x14ac:dyDescent="0.2">
      <c r="A179" s="38">
        <v>100195496</v>
      </c>
      <c r="B179" s="38" t="s">
        <v>593</v>
      </c>
      <c r="C179" s="39">
        <v>7680696950013</v>
      </c>
      <c r="D179" s="38">
        <v>1125770</v>
      </c>
      <c r="E179" s="38" t="s">
        <v>2</v>
      </c>
      <c r="F179" s="40" t="s">
        <v>592</v>
      </c>
      <c r="G179" s="40" t="s">
        <v>571</v>
      </c>
      <c r="H179" s="40" t="s">
        <v>62</v>
      </c>
      <c r="I179" s="38">
        <v>50</v>
      </c>
      <c r="J179" s="40" t="s">
        <v>37</v>
      </c>
      <c r="K179" s="38">
        <v>48</v>
      </c>
      <c r="L179" s="40" t="s">
        <v>135</v>
      </c>
      <c r="M179" s="59"/>
      <c r="N179" s="57"/>
      <c r="O179" s="60">
        <v>783</v>
      </c>
      <c r="P179" s="41">
        <f t="shared" si="2"/>
        <v>0</v>
      </c>
    </row>
    <row r="180" spans="1:16" ht="12" customHeight="1" x14ac:dyDescent="0.2">
      <c r="A180" s="43">
        <v>100139531</v>
      </c>
      <c r="B180" s="43" t="s">
        <v>359</v>
      </c>
      <c r="C180" s="44">
        <v>7680669410032</v>
      </c>
      <c r="D180" s="43">
        <v>7795630</v>
      </c>
      <c r="E180" s="43" t="s">
        <v>2</v>
      </c>
      <c r="F180" s="45" t="s">
        <v>360</v>
      </c>
      <c r="G180" s="45" t="s">
        <v>54</v>
      </c>
      <c r="H180" s="45" t="s">
        <v>361</v>
      </c>
      <c r="I180" s="43">
        <v>25</v>
      </c>
      <c r="J180" s="45" t="s">
        <v>37</v>
      </c>
      <c r="K180" s="38">
        <v>24</v>
      </c>
      <c r="L180" s="45" t="s">
        <v>38</v>
      </c>
      <c r="M180" s="59">
        <v>3592.9</v>
      </c>
      <c r="N180" s="57"/>
      <c r="O180" s="60">
        <v>3288.55</v>
      </c>
      <c r="P180" s="41">
        <f t="shared" si="2"/>
        <v>0</v>
      </c>
    </row>
    <row r="181" spans="1:16" ht="12" customHeight="1" x14ac:dyDescent="0.2">
      <c r="A181" s="38">
        <v>100137909</v>
      </c>
      <c r="B181" s="38" t="s">
        <v>362</v>
      </c>
      <c r="C181" s="39">
        <v>7680669410025</v>
      </c>
      <c r="D181" s="38">
        <v>7769016</v>
      </c>
      <c r="E181" s="38" t="s">
        <v>2</v>
      </c>
      <c r="F181" s="40" t="s">
        <v>363</v>
      </c>
      <c r="G181" s="40" t="s">
        <v>54</v>
      </c>
      <c r="H181" s="40" t="s">
        <v>62</v>
      </c>
      <c r="I181" s="38">
        <v>100</v>
      </c>
      <c r="J181" s="40" t="s">
        <v>37</v>
      </c>
      <c r="K181" s="38">
        <v>20</v>
      </c>
      <c r="L181" s="40" t="s">
        <v>38</v>
      </c>
      <c r="M181" s="59">
        <v>4785.05</v>
      </c>
      <c r="N181" s="57"/>
      <c r="O181" s="60">
        <v>4384.7299999999996</v>
      </c>
      <c r="P181" s="41">
        <f t="shared" si="2"/>
        <v>0</v>
      </c>
    </row>
    <row r="182" spans="1:16" ht="12" customHeight="1" x14ac:dyDescent="0.2">
      <c r="A182" s="38">
        <v>100091980</v>
      </c>
      <c r="B182" s="38" t="s">
        <v>364</v>
      </c>
      <c r="C182" s="39">
        <v>7680247850175</v>
      </c>
      <c r="D182" s="38">
        <v>115861</v>
      </c>
      <c r="E182" s="38" t="s">
        <v>2</v>
      </c>
      <c r="F182" s="40" t="s">
        <v>365</v>
      </c>
      <c r="G182" s="40" t="s">
        <v>123</v>
      </c>
      <c r="H182" s="40" t="s">
        <v>62</v>
      </c>
      <c r="I182" s="38">
        <v>4</v>
      </c>
      <c r="J182" s="40" t="s">
        <v>37</v>
      </c>
      <c r="K182" s="38">
        <v>180</v>
      </c>
      <c r="L182" s="40" t="s">
        <v>38</v>
      </c>
      <c r="M182" s="59">
        <v>13.4</v>
      </c>
      <c r="N182" s="57"/>
      <c r="O182" s="59">
        <v>3.85</v>
      </c>
      <c r="P182" s="41">
        <f t="shared" si="2"/>
        <v>0</v>
      </c>
    </row>
    <row r="183" spans="1:16" ht="12" customHeight="1" x14ac:dyDescent="0.2">
      <c r="A183" s="38">
        <v>100071645</v>
      </c>
      <c r="B183" s="38" t="s">
        <v>366</v>
      </c>
      <c r="C183" s="39">
        <v>7680247850762</v>
      </c>
      <c r="D183" s="38">
        <v>1803764</v>
      </c>
      <c r="E183" s="38" t="s">
        <v>2</v>
      </c>
      <c r="F183" s="40" t="s">
        <v>365</v>
      </c>
      <c r="G183" s="40" t="s">
        <v>123</v>
      </c>
      <c r="H183" s="40" t="s">
        <v>285</v>
      </c>
      <c r="I183" s="38">
        <v>16</v>
      </c>
      <c r="J183" s="40" t="s">
        <v>37</v>
      </c>
      <c r="K183" s="38">
        <v>128</v>
      </c>
      <c r="L183" s="40" t="s">
        <v>38</v>
      </c>
      <c r="M183" s="59">
        <v>13.85</v>
      </c>
      <c r="N183" s="57"/>
      <c r="O183" s="59">
        <v>4.25</v>
      </c>
      <c r="P183" s="41">
        <f t="shared" si="2"/>
        <v>0</v>
      </c>
    </row>
    <row r="184" spans="1:16" ht="12" customHeight="1" x14ac:dyDescent="0.2">
      <c r="A184" s="38">
        <v>100071315</v>
      </c>
      <c r="B184" s="38" t="s">
        <v>367</v>
      </c>
      <c r="C184" s="39">
        <v>7680247850847</v>
      </c>
      <c r="D184" s="38">
        <v>1803770</v>
      </c>
      <c r="E184" s="38" t="s">
        <v>2</v>
      </c>
      <c r="F184" s="40" t="s">
        <v>365</v>
      </c>
      <c r="G184" s="40" t="s">
        <v>123</v>
      </c>
      <c r="H184" s="40" t="s">
        <v>285</v>
      </c>
      <c r="I184" s="38">
        <v>32</v>
      </c>
      <c r="J184" s="40" t="s">
        <v>37</v>
      </c>
      <c r="K184" s="38">
        <v>64</v>
      </c>
      <c r="L184" s="40" t="s">
        <v>38</v>
      </c>
      <c r="M184" s="59">
        <v>16.899999999999999</v>
      </c>
      <c r="N184" s="57"/>
      <c r="O184" s="59">
        <v>7.07</v>
      </c>
      <c r="P184" s="41">
        <f t="shared" si="2"/>
        <v>0</v>
      </c>
    </row>
    <row r="185" spans="1:16" ht="12" customHeight="1" x14ac:dyDescent="0.2">
      <c r="A185" s="38">
        <v>100072394</v>
      </c>
      <c r="B185" s="38" t="s">
        <v>368</v>
      </c>
      <c r="C185" s="39">
        <v>7680247850410</v>
      </c>
      <c r="D185" s="38">
        <v>1803793</v>
      </c>
      <c r="E185" s="38" t="s">
        <v>2</v>
      </c>
      <c r="F185" s="40" t="s">
        <v>365</v>
      </c>
      <c r="G185" s="40" t="s">
        <v>123</v>
      </c>
      <c r="H185" s="40" t="s">
        <v>285</v>
      </c>
      <c r="I185" s="38">
        <v>100</v>
      </c>
      <c r="J185" s="40" t="s">
        <v>37</v>
      </c>
      <c r="K185" s="38">
        <v>64</v>
      </c>
      <c r="L185" s="40" t="s">
        <v>38</v>
      </c>
      <c r="M185" s="59">
        <v>36.35</v>
      </c>
      <c r="N185" s="57"/>
      <c r="O185" s="59">
        <v>18.32</v>
      </c>
      <c r="P185" s="41">
        <f t="shared" si="2"/>
        <v>0</v>
      </c>
    </row>
    <row r="186" spans="1:16" ht="12" customHeight="1" x14ac:dyDescent="0.2">
      <c r="A186" s="38">
        <v>100073125</v>
      </c>
      <c r="B186" s="38" t="s">
        <v>369</v>
      </c>
      <c r="C186" s="39">
        <v>7680531050328</v>
      </c>
      <c r="D186" s="38">
        <v>1709321</v>
      </c>
      <c r="E186" s="38" t="s">
        <v>2</v>
      </c>
      <c r="F186" s="40" t="s">
        <v>370</v>
      </c>
      <c r="G186" s="40" t="s">
        <v>108</v>
      </c>
      <c r="H186" s="40" t="s">
        <v>371</v>
      </c>
      <c r="I186" s="38">
        <v>1</v>
      </c>
      <c r="J186" s="40" t="s">
        <v>170</v>
      </c>
      <c r="K186" s="38">
        <v>12</v>
      </c>
      <c r="L186" s="40" t="s">
        <v>38</v>
      </c>
      <c r="M186" s="59">
        <v>289.85000000000002</v>
      </c>
      <c r="N186" s="57"/>
      <c r="O186" s="60">
        <v>253.55</v>
      </c>
      <c r="P186" s="41">
        <f t="shared" si="2"/>
        <v>0</v>
      </c>
    </row>
    <row r="187" spans="1:16" ht="12" customHeight="1" x14ac:dyDescent="0.2">
      <c r="A187" s="38">
        <v>100069474</v>
      </c>
      <c r="B187" s="38" t="s">
        <v>372</v>
      </c>
      <c r="C187" s="39">
        <v>7680531050250</v>
      </c>
      <c r="D187" s="38">
        <v>1707322</v>
      </c>
      <c r="E187" s="38" t="s">
        <v>2</v>
      </c>
      <c r="F187" s="40" t="s">
        <v>370</v>
      </c>
      <c r="G187" s="40" t="s">
        <v>108</v>
      </c>
      <c r="H187" s="40" t="s">
        <v>371</v>
      </c>
      <c r="I187" s="38">
        <v>500</v>
      </c>
      <c r="J187" s="40" t="s">
        <v>37</v>
      </c>
      <c r="K187" s="38">
        <v>12</v>
      </c>
      <c r="L187" s="40" t="s">
        <v>38</v>
      </c>
      <c r="M187" s="59">
        <v>158.19999999999999</v>
      </c>
      <c r="N187" s="57"/>
      <c r="O187" s="60">
        <v>131.49</v>
      </c>
      <c r="P187" s="41">
        <f t="shared" ref="P187:P242" si="3">IF(N187="",0,N187)*IF(O187="",0,O187)</f>
        <v>0</v>
      </c>
    </row>
    <row r="188" spans="1:16" ht="12" customHeight="1" x14ac:dyDescent="0.2">
      <c r="A188" s="38">
        <v>100081937</v>
      </c>
      <c r="B188" s="38" t="s">
        <v>376</v>
      </c>
      <c r="C188" s="39">
        <v>7680520680109</v>
      </c>
      <c r="D188" s="38">
        <v>1580643</v>
      </c>
      <c r="E188" s="38" t="s">
        <v>2</v>
      </c>
      <c r="F188" s="40" t="s">
        <v>377</v>
      </c>
      <c r="G188" s="40" t="s">
        <v>146</v>
      </c>
      <c r="H188" s="40" t="s">
        <v>62</v>
      </c>
      <c r="I188" s="38">
        <v>150</v>
      </c>
      <c r="J188" s="40" t="s">
        <v>37</v>
      </c>
      <c r="K188" s="38">
        <v>60</v>
      </c>
      <c r="L188" s="40" t="s">
        <v>38</v>
      </c>
      <c r="M188" s="59">
        <v>137</v>
      </c>
      <c r="N188" s="57"/>
      <c r="O188" s="60">
        <v>110.86</v>
      </c>
      <c r="P188" s="41">
        <f t="shared" si="3"/>
        <v>0</v>
      </c>
    </row>
    <row r="189" spans="1:16" ht="12" customHeight="1" x14ac:dyDescent="0.2">
      <c r="A189" s="38">
        <v>100137907</v>
      </c>
      <c r="B189" s="38" t="s">
        <v>378</v>
      </c>
      <c r="C189" s="39">
        <v>7680668790012</v>
      </c>
      <c r="D189" s="38">
        <v>7768973</v>
      </c>
      <c r="E189" s="38" t="s">
        <v>2</v>
      </c>
      <c r="F189" s="40" t="s">
        <v>379</v>
      </c>
      <c r="G189" s="40" t="s">
        <v>66</v>
      </c>
      <c r="H189" s="40" t="s">
        <v>67</v>
      </c>
      <c r="I189" s="38">
        <v>5</v>
      </c>
      <c r="J189" s="40" t="s">
        <v>37</v>
      </c>
      <c r="K189" s="38">
        <v>100</v>
      </c>
      <c r="L189" s="40" t="s">
        <v>135</v>
      </c>
      <c r="M189" s="59"/>
      <c r="N189" s="57"/>
      <c r="O189" s="60">
        <v>8179.95</v>
      </c>
      <c r="P189" s="41">
        <f t="shared" si="3"/>
        <v>0</v>
      </c>
    </row>
    <row r="190" spans="1:16" ht="12" customHeight="1" x14ac:dyDescent="0.2">
      <c r="A190" s="38">
        <v>100097720</v>
      </c>
      <c r="B190" s="38" t="s">
        <v>380</v>
      </c>
      <c r="C190" s="39">
        <v>7680006560017</v>
      </c>
      <c r="D190" s="38">
        <v>2514826</v>
      </c>
      <c r="E190" s="38" t="s">
        <v>2</v>
      </c>
      <c r="F190" s="40" t="s">
        <v>381</v>
      </c>
      <c r="G190" s="40" t="s">
        <v>309</v>
      </c>
      <c r="H190" s="40" t="s">
        <v>310</v>
      </c>
      <c r="I190" s="38">
        <v>0.5</v>
      </c>
      <c r="J190" s="40" t="s">
        <v>98</v>
      </c>
      <c r="K190" s="38">
        <v>112</v>
      </c>
      <c r="L190" s="40" t="s">
        <v>38</v>
      </c>
      <c r="M190" s="59">
        <v>45.25</v>
      </c>
      <c r="N190" s="57"/>
      <c r="O190" s="60">
        <v>26.5</v>
      </c>
      <c r="P190" s="41">
        <f t="shared" si="3"/>
        <v>0</v>
      </c>
    </row>
    <row r="191" spans="1:16" ht="12" customHeight="1" x14ac:dyDescent="0.2">
      <c r="A191" s="38">
        <v>100002712</v>
      </c>
      <c r="B191" s="38" t="s">
        <v>382</v>
      </c>
      <c r="C191" s="39">
        <v>7680682650019</v>
      </c>
      <c r="D191" s="38">
        <v>7846388</v>
      </c>
      <c r="E191" s="38" t="s">
        <v>2</v>
      </c>
      <c r="F191" s="40" t="s">
        <v>383</v>
      </c>
      <c r="G191" s="40" t="s">
        <v>35</v>
      </c>
      <c r="H191" s="40" t="s">
        <v>384</v>
      </c>
      <c r="I191" s="38">
        <v>24</v>
      </c>
      <c r="J191" s="40" t="s">
        <v>37</v>
      </c>
      <c r="K191" s="38">
        <v>25</v>
      </c>
      <c r="L191" s="40" t="s">
        <v>38</v>
      </c>
      <c r="M191" s="59">
        <v>325.95</v>
      </c>
      <c r="N191" s="57"/>
      <c r="O191" s="60">
        <v>284.60000000000002</v>
      </c>
      <c r="P191" s="41">
        <f t="shared" si="3"/>
        <v>0</v>
      </c>
    </row>
    <row r="192" spans="1:16" ht="12" customHeight="1" x14ac:dyDescent="0.2">
      <c r="A192" s="38">
        <v>100002713</v>
      </c>
      <c r="B192" s="38" t="s">
        <v>385</v>
      </c>
      <c r="C192" s="39">
        <v>7680682650026</v>
      </c>
      <c r="D192" s="38">
        <v>7846389</v>
      </c>
      <c r="E192" s="38" t="s">
        <v>2</v>
      </c>
      <c r="F192" s="40" t="s">
        <v>383</v>
      </c>
      <c r="G192" s="40" t="s">
        <v>35</v>
      </c>
      <c r="H192" s="40" t="s">
        <v>384</v>
      </c>
      <c r="I192" s="38">
        <v>60</v>
      </c>
      <c r="J192" s="40" t="s">
        <v>37</v>
      </c>
      <c r="K192" s="38">
        <v>25</v>
      </c>
      <c r="L192" s="40" t="s">
        <v>38</v>
      </c>
      <c r="M192" s="59">
        <v>790.2</v>
      </c>
      <c r="N192" s="57"/>
      <c r="O192" s="60">
        <v>711.5</v>
      </c>
      <c r="P192" s="41">
        <f t="shared" si="3"/>
        <v>0</v>
      </c>
    </row>
    <row r="193" spans="1:16" ht="12" customHeight="1" x14ac:dyDescent="0.2">
      <c r="A193" s="38">
        <v>100001590</v>
      </c>
      <c r="B193" s="38" t="s">
        <v>548</v>
      </c>
      <c r="C193" s="39">
        <v>7680687930017</v>
      </c>
      <c r="D193" s="38">
        <v>7825744</v>
      </c>
      <c r="E193" s="38" t="s">
        <v>2</v>
      </c>
      <c r="F193" s="40" t="s">
        <v>549</v>
      </c>
      <c r="G193" s="40" t="s">
        <v>54</v>
      </c>
      <c r="H193" s="46" t="s">
        <v>551</v>
      </c>
      <c r="I193" s="38" t="s">
        <v>550</v>
      </c>
      <c r="J193" s="40" t="s">
        <v>37</v>
      </c>
      <c r="K193" s="38">
        <v>48</v>
      </c>
      <c r="L193" s="40" t="s">
        <v>38</v>
      </c>
      <c r="M193" s="59">
        <v>1058.95</v>
      </c>
      <c r="N193" s="57"/>
      <c r="O193" s="60">
        <v>958.62</v>
      </c>
      <c r="P193" s="41">
        <f t="shared" si="3"/>
        <v>0</v>
      </c>
    </row>
    <row r="194" spans="1:16" ht="12" customHeight="1" x14ac:dyDescent="0.2">
      <c r="A194" s="38">
        <v>100080321</v>
      </c>
      <c r="B194" s="38" t="s">
        <v>386</v>
      </c>
      <c r="C194" s="39">
        <v>7680298630245</v>
      </c>
      <c r="D194" s="38">
        <v>342634</v>
      </c>
      <c r="E194" s="38" t="s">
        <v>2</v>
      </c>
      <c r="F194" s="40" t="s">
        <v>387</v>
      </c>
      <c r="G194" s="40" t="s">
        <v>146</v>
      </c>
      <c r="H194" s="40" t="s">
        <v>57</v>
      </c>
      <c r="I194" s="38">
        <v>300</v>
      </c>
      <c r="J194" s="40" t="s">
        <v>37</v>
      </c>
      <c r="K194" s="38">
        <v>48</v>
      </c>
      <c r="L194" s="40" t="s">
        <v>38</v>
      </c>
      <c r="M194" s="59">
        <v>37.799999999999997</v>
      </c>
      <c r="N194" s="57"/>
      <c r="O194" s="60">
        <v>19.670000000000002</v>
      </c>
      <c r="P194" s="41">
        <f t="shared" si="3"/>
        <v>0</v>
      </c>
    </row>
    <row r="195" spans="1:16" ht="12" customHeight="1" x14ac:dyDescent="0.2">
      <c r="A195" s="38">
        <v>100080334</v>
      </c>
      <c r="B195" s="38" t="s">
        <v>388</v>
      </c>
      <c r="C195" s="39">
        <v>7680353520153</v>
      </c>
      <c r="D195" s="38">
        <v>342829</v>
      </c>
      <c r="E195" s="38" t="s">
        <v>2</v>
      </c>
      <c r="F195" s="40" t="s">
        <v>389</v>
      </c>
      <c r="G195" s="40" t="s">
        <v>390</v>
      </c>
      <c r="H195" s="40" t="s">
        <v>101</v>
      </c>
      <c r="I195" s="38">
        <v>125</v>
      </c>
      <c r="J195" s="40" t="s">
        <v>37</v>
      </c>
      <c r="K195" s="38">
        <v>144</v>
      </c>
      <c r="L195" s="40" t="s">
        <v>38</v>
      </c>
      <c r="M195" s="59">
        <v>10.65</v>
      </c>
      <c r="N195" s="57"/>
      <c r="O195" s="60">
        <v>1.31</v>
      </c>
      <c r="P195" s="41">
        <f t="shared" si="3"/>
        <v>0</v>
      </c>
    </row>
    <row r="196" spans="1:16" ht="12" customHeight="1" x14ac:dyDescent="0.2">
      <c r="A196" s="38">
        <v>100080058</v>
      </c>
      <c r="B196" s="38" t="s">
        <v>391</v>
      </c>
      <c r="C196" s="39">
        <v>7680307850299</v>
      </c>
      <c r="D196" s="38">
        <v>342798</v>
      </c>
      <c r="E196" s="38" t="s">
        <v>2</v>
      </c>
      <c r="F196" s="40" t="s">
        <v>389</v>
      </c>
      <c r="G196" s="40" t="s">
        <v>146</v>
      </c>
      <c r="H196" s="40" t="s">
        <v>392</v>
      </c>
      <c r="I196" s="38">
        <v>250</v>
      </c>
      <c r="J196" s="40" t="s">
        <v>37</v>
      </c>
      <c r="K196" s="38">
        <v>160</v>
      </c>
      <c r="L196" s="40" t="s">
        <v>38</v>
      </c>
      <c r="M196" s="59">
        <v>13.75</v>
      </c>
      <c r="N196" s="57"/>
      <c r="O196" s="60">
        <v>4.2300000000000004</v>
      </c>
      <c r="P196" s="41">
        <f t="shared" si="3"/>
        <v>0</v>
      </c>
    </row>
    <row r="197" spans="1:16" ht="12" customHeight="1" x14ac:dyDescent="0.2">
      <c r="A197" s="38">
        <v>100080061</v>
      </c>
      <c r="B197" s="38" t="s">
        <v>393</v>
      </c>
      <c r="C197" s="39">
        <v>7680353520238</v>
      </c>
      <c r="D197" s="38">
        <v>342835</v>
      </c>
      <c r="E197" s="38" t="s">
        <v>2</v>
      </c>
      <c r="F197" s="40" t="s">
        <v>389</v>
      </c>
      <c r="G197" s="40" t="s">
        <v>390</v>
      </c>
      <c r="H197" s="40" t="s">
        <v>101</v>
      </c>
      <c r="I197" s="38">
        <v>500</v>
      </c>
      <c r="J197" s="40" t="s">
        <v>37</v>
      </c>
      <c r="K197" s="38">
        <v>144</v>
      </c>
      <c r="L197" s="40" t="s">
        <v>38</v>
      </c>
      <c r="M197" s="59">
        <v>11.1</v>
      </c>
      <c r="N197" s="57"/>
      <c r="O197" s="60">
        <v>1.7</v>
      </c>
      <c r="P197" s="41">
        <f t="shared" si="3"/>
        <v>0</v>
      </c>
    </row>
    <row r="198" spans="1:16" ht="12" customHeight="1" x14ac:dyDescent="0.2">
      <c r="A198" s="38">
        <v>100114017</v>
      </c>
      <c r="B198" s="38" t="s">
        <v>394</v>
      </c>
      <c r="C198" s="39">
        <v>7680392710621</v>
      </c>
      <c r="D198" s="38">
        <v>3974197</v>
      </c>
      <c r="E198" s="38" t="s">
        <v>2</v>
      </c>
      <c r="F198" s="40" t="s">
        <v>395</v>
      </c>
      <c r="G198" s="40" t="s">
        <v>396</v>
      </c>
      <c r="H198" s="40" t="s">
        <v>62</v>
      </c>
      <c r="I198" s="38">
        <v>500</v>
      </c>
      <c r="J198" s="40" t="s">
        <v>37</v>
      </c>
      <c r="K198" s="38">
        <v>160</v>
      </c>
      <c r="L198" s="40" t="s">
        <v>38</v>
      </c>
      <c r="M198" s="59">
        <v>13.85</v>
      </c>
      <c r="N198" s="57"/>
      <c r="O198" s="60">
        <v>4.26</v>
      </c>
      <c r="P198" s="41">
        <f t="shared" si="3"/>
        <v>0</v>
      </c>
    </row>
    <row r="199" spans="1:16" ht="12" customHeight="1" x14ac:dyDescent="0.2">
      <c r="A199" s="38">
        <v>100114611</v>
      </c>
      <c r="B199" s="38" t="s">
        <v>397</v>
      </c>
      <c r="C199" s="39">
        <v>7680392710638</v>
      </c>
      <c r="D199" s="38">
        <v>3974211</v>
      </c>
      <c r="E199" s="38" t="s">
        <v>2</v>
      </c>
      <c r="F199" s="40" t="s">
        <v>395</v>
      </c>
      <c r="G199" s="40" t="s">
        <v>396</v>
      </c>
      <c r="H199" s="40" t="s">
        <v>57</v>
      </c>
      <c r="I199" s="38">
        <v>500</v>
      </c>
      <c r="J199" s="40" t="s">
        <v>37</v>
      </c>
      <c r="K199" s="38">
        <v>60</v>
      </c>
      <c r="L199" s="40" t="s">
        <v>38</v>
      </c>
      <c r="M199" s="59">
        <v>29.8</v>
      </c>
      <c r="N199" s="57"/>
      <c r="O199" s="60">
        <v>12.38</v>
      </c>
      <c r="P199" s="41">
        <f t="shared" si="3"/>
        <v>0</v>
      </c>
    </row>
    <row r="200" spans="1:16" ht="12" customHeight="1" x14ac:dyDescent="0.2">
      <c r="A200" s="38">
        <v>100113298</v>
      </c>
      <c r="B200" s="38" t="s">
        <v>398</v>
      </c>
      <c r="C200" s="39">
        <v>7680392710614</v>
      </c>
      <c r="D200" s="38">
        <v>3974205</v>
      </c>
      <c r="E200" s="38" t="s">
        <v>2</v>
      </c>
      <c r="F200" s="40" t="s">
        <v>395</v>
      </c>
      <c r="G200" s="40" t="s">
        <v>396</v>
      </c>
      <c r="H200" s="40" t="s">
        <v>285</v>
      </c>
      <c r="I200" s="38">
        <v>500</v>
      </c>
      <c r="J200" s="40" t="s">
        <v>37</v>
      </c>
      <c r="K200" s="38">
        <v>240</v>
      </c>
      <c r="L200" s="40" t="s">
        <v>38</v>
      </c>
      <c r="M200" s="59">
        <v>11.15</v>
      </c>
      <c r="N200" s="57"/>
      <c r="O200" s="60">
        <v>1.77</v>
      </c>
      <c r="P200" s="41">
        <f t="shared" si="3"/>
        <v>0</v>
      </c>
    </row>
    <row r="201" spans="1:16" ht="12" customHeight="1" x14ac:dyDescent="0.2">
      <c r="A201" s="38">
        <v>100095825</v>
      </c>
      <c r="B201" s="38" t="s">
        <v>399</v>
      </c>
      <c r="C201" s="39">
        <v>7680601290029</v>
      </c>
      <c r="D201" s="38">
        <v>4671292</v>
      </c>
      <c r="E201" s="38" t="s">
        <v>2</v>
      </c>
      <c r="F201" s="40" t="s">
        <v>400</v>
      </c>
      <c r="G201" s="40" t="s">
        <v>309</v>
      </c>
      <c r="H201" s="40" t="s">
        <v>312</v>
      </c>
      <c r="I201" s="38">
        <v>0.5</v>
      </c>
      <c r="J201" s="40" t="s">
        <v>98</v>
      </c>
      <c r="K201" s="38">
        <v>12</v>
      </c>
      <c r="L201" s="40" t="s">
        <v>135</v>
      </c>
      <c r="M201" s="59"/>
      <c r="N201" s="57"/>
      <c r="O201" s="60">
        <v>580.29999999999995</v>
      </c>
      <c r="P201" s="41">
        <f t="shared" si="3"/>
        <v>0</v>
      </c>
    </row>
    <row r="202" spans="1:16" ht="12" customHeight="1" x14ac:dyDescent="0.2">
      <c r="A202" s="38">
        <v>100096505</v>
      </c>
      <c r="B202" s="38" t="s">
        <v>401</v>
      </c>
      <c r="C202" s="39">
        <v>7680601290012</v>
      </c>
      <c r="D202" s="38">
        <v>4671286</v>
      </c>
      <c r="E202" s="38" t="s">
        <v>2</v>
      </c>
      <c r="F202" s="40" t="s">
        <v>400</v>
      </c>
      <c r="G202" s="40" t="s">
        <v>309</v>
      </c>
      <c r="H202" s="40" t="s">
        <v>310</v>
      </c>
      <c r="I202" s="38">
        <v>0.5</v>
      </c>
      <c r="J202" s="40" t="s">
        <v>98</v>
      </c>
      <c r="K202" s="38">
        <v>100</v>
      </c>
      <c r="L202" s="40" t="s">
        <v>38</v>
      </c>
      <c r="M202" s="59">
        <v>79.55</v>
      </c>
      <c r="N202" s="57"/>
      <c r="O202" s="60">
        <v>58.03</v>
      </c>
      <c r="P202" s="41">
        <f t="shared" si="3"/>
        <v>0</v>
      </c>
    </row>
    <row r="203" spans="1:16" s="49" customFormat="1" ht="12" customHeight="1" x14ac:dyDescent="0.2">
      <c r="A203" s="38">
        <v>100194057</v>
      </c>
      <c r="B203" s="38" t="s">
        <v>561</v>
      </c>
      <c r="C203" s="39">
        <v>7680692220028</v>
      </c>
      <c r="D203" s="38">
        <v>1110643</v>
      </c>
      <c r="E203" s="38" t="s">
        <v>2</v>
      </c>
      <c r="F203" s="38" t="s">
        <v>559</v>
      </c>
      <c r="G203" s="40" t="s">
        <v>309</v>
      </c>
      <c r="H203" s="40" t="s">
        <v>312</v>
      </c>
      <c r="I203" s="38">
        <v>0.5</v>
      </c>
      <c r="J203" s="40" t="s">
        <v>98</v>
      </c>
      <c r="K203" s="38">
        <v>12</v>
      </c>
      <c r="L203" s="40" t="s">
        <v>38</v>
      </c>
      <c r="M203" s="59">
        <v>660.35</v>
      </c>
      <c r="N203" s="57"/>
      <c r="O203" s="60">
        <v>592.1</v>
      </c>
      <c r="P203" s="41">
        <f t="shared" si="3"/>
        <v>0</v>
      </c>
    </row>
    <row r="204" spans="1:16" s="49" customFormat="1" ht="12" customHeight="1" x14ac:dyDescent="0.2">
      <c r="A204" s="38">
        <v>100194058</v>
      </c>
      <c r="B204" s="38" t="s">
        <v>560</v>
      </c>
      <c r="C204" s="39">
        <v>7680692220011</v>
      </c>
      <c r="D204" s="38">
        <v>1110642</v>
      </c>
      <c r="E204" s="38" t="s">
        <v>2</v>
      </c>
      <c r="F204" s="38" t="s">
        <v>559</v>
      </c>
      <c r="G204" s="40" t="s">
        <v>309</v>
      </c>
      <c r="H204" s="40" t="s">
        <v>310</v>
      </c>
      <c r="I204" s="38">
        <v>0.5</v>
      </c>
      <c r="J204" s="40" t="s">
        <v>98</v>
      </c>
      <c r="K204" s="38">
        <v>100</v>
      </c>
      <c r="L204" s="40" t="s">
        <v>38</v>
      </c>
      <c r="M204" s="59">
        <v>80.8</v>
      </c>
      <c r="N204" s="57"/>
      <c r="O204" s="60">
        <v>59.21</v>
      </c>
      <c r="P204" s="41">
        <f t="shared" si="3"/>
        <v>0</v>
      </c>
    </row>
    <row r="205" spans="1:16" ht="12" customHeight="1" x14ac:dyDescent="0.2">
      <c r="A205" s="38">
        <v>100076058</v>
      </c>
      <c r="B205" s="38" t="s">
        <v>402</v>
      </c>
      <c r="C205" s="39">
        <v>7680463460172</v>
      </c>
      <c r="D205" s="38">
        <v>2089820</v>
      </c>
      <c r="E205" s="38" t="s">
        <v>2</v>
      </c>
      <c r="F205" s="40" t="s">
        <v>403</v>
      </c>
      <c r="G205" s="40" t="s">
        <v>404</v>
      </c>
      <c r="H205" s="40" t="s">
        <v>103</v>
      </c>
      <c r="I205" s="38">
        <v>3</v>
      </c>
      <c r="J205" s="40" t="s">
        <v>37</v>
      </c>
      <c r="K205" s="38">
        <v>80</v>
      </c>
      <c r="L205" s="40" t="s">
        <v>135</v>
      </c>
      <c r="M205" s="59"/>
      <c r="N205" s="57"/>
      <c r="O205" s="60">
        <v>150.22999999999999</v>
      </c>
      <c r="P205" s="41">
        <f t="shared" si="3"/>
        <v>0</v>
      </c>
    </row>
    <row r="206" spans="1:16" ht="12" customHeight="1" x14ac:dyDescent="0.2">
      <c r="A206" s="38">
        <v>100103287</v>
      </c>
      <c r="B206" s="38" t="s">
        <v>405</v>
      </c>
      <c r="C206" s="39">
        <v>7680453330195</v>
      </c>
      <c r="D206" s="38">
        <v>1151511</v>
      </c>
      <c r="E206" s="38" t="s">
        <v>2</v>
      </c>
      <c r="F206" s="40" t="s">
        <v>406</v>
      </c>
      <c r="G206" s="40" t="s">
        <v>407</v>
      </c>
      <c r="H206" s="40" t="s">
        <v>408</v>
      </c>
      <c r="I206" s="38">
        <v>500</v>
      </c>
      <c r="J206" s="40" t="s">
        <v>409</v>
      </c>
      <c r="K206" s="38">
        <v>72</v>
      </c>
      <c r="L206" s="40" t="s">
        <v>135</v>
      </c>
      <c r="M206" s="59"/>
      <c r="N206" s="57"/>
      <c r="O206" s="60">
        <v>695.55</v>
      </c>
      <c r="P206" s="41">
        <f t="shared" si="3"/>
        <v>0</v>
      </c>
    </row>
    <row r="207" spans="1:16" ht="12" customHeight="1" x14ac:dyDescent="0.2">
      <c r="A207" s="38">
        <v>100102326</v>
      </c>
      <c r="B207" s="38" t="s">
        <v>410</v>
      </c>
      <c r="C207" s="39">
        <v>7680558040081</v>
      </c>
      <c r="D207" s="38">
        <v>4898009</v>
      </c>
      <c r="E207" s="38" t="s">
        <v>2</v>
      </c>
      <c r="F207" s="40" t="s">
        <v>411</v>
      </c>
      <c r="G207" s="40" t="s">
        <v>123</v>
      </c>
      <c r="H207" s="40" t="s">
        <v>62</v>
      </c>
      <c r="I207" s="38">
        <v>0.5</v>
      </c>
      <c r="J207" s="40" t="s">
        <v>37</v>
      </c>
      <c r="K207" s="38">
        <v>240</v>
      </c>
      <c r="L207" s="40" t="s">
        <v>38</v>
      </c>
      <c r="M207" s="59">
        <v>85.9</v>
      </c>
      <c r="N207" s="57"/>
      <c r="O207" s="59">
        <v>63.87</v>
      </c>
      <c r="P207" s="41">
        <f t="shared" si="3"/>
        <v>0</v>
      </c>
    </row>
    <row r="208" spans="1:16" ht="12" customHeight="1" x14ac:dyDescent="0.2">
      <c r="A208" s="38">
        <v>100090336</v>
      </c>
      <c r="B208" s="38" t="s">
        <v>412</v>
      </c>
      <c r="C208" s="39">
        <v>7680558040012</v>
      </c>
      <c r="D208" s="38">
        <v>2474127</v>
      </c>
      <c r="E208" s="38" t="s">
        <v>2</v>
      </c>
      <c r="F208" s="40" t="s">
        <v>411</v>
      </c>
      <c r="G208" s="40" t="s">
        <v>123</v>
      </c>
      <c r="H208" s="40" t="s">
        <v>62</v>
      </c>
      <c r="I208" s="38">
        <v>1</v>
      </c>
      <c r="J208" s="40" t="s">
        <v>37</v>
      </c>
      <c r="K208" s="38">
        <v>240</v>
      </c>
      <c r="L208" s="40" t="s">
        <v>38</v>
      </c>
      <c r="M208" s="59">
        <v>165.4</v>
      </c>
      <c r="N208" s="57"/>
      <c r="O208" s="59">
        <v>136.97999999999999</v>
      </c>
      <c r="P208" s="41">
        <f t="shared" si="3"/>
        <v>0</v>
      </c>
    </row>
    <row r="209" spans="1:16" ht="12" customHeight="1" x14ac:dyDescent="0.2">
      <c r="A209" s="38">
        <v>100089489</v>
      </c>
      <c r="B209" s="38" t="s">
        <v>413</v>
      </c>
      <c r="C209" s="39">
        <v>7680558040036</v>
      </c>
      <c r="D209" s="38">
        <v>2474156</v>
      </c>
      <c r="E209" s="38" t="s">
        <v>2</v>
      </c>
      <c r="F209" s="40" t="s">
        <v>411</v>
      </c>
      <c r="G209" s="40" t="s">
        <v>123</v>
      </c>
      <c r="H209" s="40" t="s">
        <v>57</v>
      </c>
      <c r="I209" s="38">
        <v>1</v>
      </c>
      <c r="J209" s="40" t="s">
        <v>37</v>
      </c>
      <c r="K209" s="38">
        <v>90</v>
      </c>
      <c r="L209" s="40" t="s">
        <v>38</v>
      </c>
      <c r="M209" s="59">
        <v>443.75</v>
      </c>
      <c r="N209" s="57"/>
      <c r="O209" s="59">
        <v>392.93</v>
      </c>
      <c r="P209" s="41">
        <f t="shared" si="3"/>
        <v>0</v>
      </c>
    </row>
    <row r="210" spans="1:16" ht="12" customHeight="1" x14ac:dyDescent="0.2">
      <c r="A210" s="38">
        <v>100106448</v>
      </c>
      <c r="B210" s="38" t="s">
        <v>414</v>
      </c>
      <c r="C210" s="39">
        <v>7680558040074</v>
      </c>
      <c r="D210" s="38">
        <v>2808982</v>
      </c>
      <c r="E210" s="38" t="s">
        <v>2</v>
      </c>
      <c r="F210" s="40" t="s">
        <v>411</v>
      </c>
      <c r="G210" s="40" t="s">
        <v>123</v>
      </c>
      <c r="H210" s="40" t="s">
        <v>57</v>
      </c>
      <c r="I210" s="38">
        <v>2</v>
      </c>
      <c r="J210" s="40" t="s">
        <v>37</v>
      </c>
      <c r="K210" s="38">
        <v>90</v>
      </c>
      <c r="L210" s="40" t="s">
        <v>38</v>
      </c>
      <c r="M210" s="59">
        <v>854.2</v>
      </c>
      <c r="N210" s="57"/>
      <c r="O210" s="59">
        <v>770.34</v>
      </c>
      <c r="P210" s="41">
        <f t="shared" si="3"/>
        <v>0</v>
      </c>
    </row>
    <row r="211" spans="1:16" ht="12" customHeight="1" x14ac:dyDescent="0.2">
      <c r="A211" s="38">
        <v>100098909</v>
      </c>
      <c r="B211" s="38" t="s">
        <v>415</v>
      </c>
      <c r="C211" s="39">
        <v>7680552430024</v>
      </c>
      <c r="D211" s="38">
        <v>2322110</v>
      </c>
      <c r="E211" s="38" t="s">
        <v>2</v>
      </c>
      <c r="F211" s="40" t="s">
        <v>416</v>
      </c>
      <c r="G211" s="40" t="s">
        <v>417</v>
      </c>
      <c r="H211" s="40" t="s">
        <v>418</v>
      </c>
      <c r="I211" s="38">
        <v>1</v>
      </c>
      <c r="J211" s="40" t="s">
        <v>214</v>
      </c>
      <c r="K211" s="38">
        <v>6</v>
      </c>
      <c r="L211" s="40" t="s">
        <v>38</v>
      </c>
      <c r="M211" s="59">
        <v>279.8</v>
      </c>
      <c r="N211" s="57"/>
      <c r="O211" s="59">
        <v>242.16</v>
      </c>
      <c r="P211" s="41">
        <f t="shared" si="3"/>
        <v>0</v>
      </c>
    </row>
    <row r="212" spans="1:16" ht="12" customHeight="1" x14ac:dyDescent="0.2">
      <c r="A212" s="38">
        <v>100194871</v>
      </c>
      <c r="B212" s="38" t="s">
        <v>586</v>
      </c>
      <c r="C212" s="39">
        <v>7680697010013</v>
      </c>
      <c r="D212" s="38">
        <v>1115308</v>
      </c>
      <c r="E212" s="38" t="s">
        <v>2</v>
      </c>
      <c r="F212" s="40" t="s">
        <v>588</v>
      </c>
      <c r="G212" s="40" t="s">
        <v>126</v>
      </c>
      <c r="H212" s="40" t="s">
        <v>589</v>
      </c>
      <c r="I212" s="38">
        <v>100</v>
      </c>
      <c r="J212" s="40" t="s">
        <v>37</v>
      </c>
      <c r="K212" s="38">
        <v>56</v>
      </c>
      <c r="L212" s="40" t="s">
        <v>38</v>
      </c>
      <c r="M212" s="59">
        <v>237.65</v>
      </c>
      <c r="N212" s="57"/>
      <c r="O212" s="59">
        <v>203.4</v>
      </c>
      <c r="P212" s="41">
        <f t="shared" si="3"/>
        <v>0</v>
      </c>
    </row>
    <row r="213" spans="1:16" ht="12" customHeight="1" x14ac:dyDescent="0.2">
      <c r="A213" s="38">
        <v>100194867</v>
      </c>
      <c r="B213" s="38" t="s">
        <v>587</v>
      </c>
      <c r="C213" s="39">
        <v>7680697010020</v>
      </c>
      <c r="D213" s="38">
        <v>1115309</v>
      </c>
      <c r="E213" s="38" t="s">
        <v>2</v>
      </c>
      <c r="F213" s="40" t="s">
        <v>588</v>
      </c>
      <c r="G213" s="40" t="s">
        <v>126</v>
      </c>
      <c r="H213" s="40" t="s">
        <v>590</v>
      </c>
      <c r="I213" s="38">
        <v>500</v>
      </c>
      <c r="J213" s="40" t="s">
        <v>37</v>
      </c>
      <c r="K213" s="38">
        <v>42</v>
      </c>
      <c r="L213" s="40" t="s">
        <v>38</v>
      </c>
      <c r="M213" s="59">
        <v>1159.8</v>
      </c>
      <c r="N213" s="57"/>
      <c r="O213" s="59">
        <v>1051.32</v>
      </c>
      <c r="P213" s="41">
        <f t="shared" si="3"/>
        <v>0</v>
      </c>
    </row>
    <row r="214" spans="1:16" ht="12" customHeight="1" x14ac:dyDescent="0.2">
      <c r="A214" s="38">
        <v>101100152</v>
      </c>
      <c r="B214" s="38" t="s">
        <v>679</v>
      </c>
      <c r="C214" s="39">
        <v>7680697010037</v>
      </c>
      <c r="D214" s="38">
        <v>1148007</v>
      </c>
      <c r="E214" s="38" t="s">
        <v>2</v>
      </c>
      <c r="F214" s="40" t="s">
        <v>588</v>
      </c>
      <c r="G214" s="40" t="s">
        <v>126</v>
      </c>
      <c r="H214" s="40" t="s">
        <v>680</v>
      </c>
      <c r="I214" s="38">
        <v>100</v>
      </c>
      <c r="J214" s="40" t="s">
        <v>37</v>
      </c>
      <c r="K214" s="38">
        <v>25</v>
      </c>
      <c r="L214" s="40" t="s">
        <v>135</v>
      </c>
      <c r="M214" s="59"/>
      <c r="N214" s="57"/>
      <c r="O214" s="59">
        <v>421.97</v>
      </c>
      <c r="P214" s="41">
        <f t="shared" si="3"/>
        <v>0</v>
      </c>
    </row>
    <row r="215" spans="1:16" ht="12" customHeight="1" x14ac:dyDescent="0.2">
      <c r="A215" s="38">
        <v>100085944</v>
      </c>
      <c r="B215" s="38" t="s">
        <v>419</v>
      </c>
      <c r="C215" s="39">
        <v>7680153030265</v>
      </c>
      <c r="D215" s="38">
        <v>316861</v>
      </c>
      <c r="E215" s="38" t="s">
        <v>2</v>
      </c>
      <c r="F215" s="40" t="s">
        <v>420</v>
      </c>
      <c r="G215" s="40" t="s">
        <v>123</v>
      </c>
      <c r="H215" s="40" t="s">
        <v>57</v>
      </c>
      <c r="I215" s="38">
        <v>0.5</v>
      </c>
      <c r="J215" s="40" t="s">
        <v>170</v>
      </c>
      <c r="K215" s="38">
        <v>60</v>
      </c>
      <c r="L215" s="40" t="s">
        <v>38</v>
      </c>
      <c r="M215" s="59">
        <v>27.75</v>
      </c>
      <c r="N215" s="57"/>
      <c r="O215" s="59">
        <v>10.42</v>
      </c>
      <c r="P215" s="41">
        <f t="shared" si="3"/>
        <v>0</v>
      </c>
    </row>
    <row r="216" spans="1:16" ht="12" customHeight="1" x14ac:dyDescent="0.2">
      <c r="A216" s="38">
        <v>100094576</v>
      </c>
      <c r="B216" s="38" t="s">
        <v>421</v>
      </c>
      <c r="C216" s="39">
        <v>7680309060207</v>
      </c>
      <c r="D216" s="38">
        <v>1286926</v>
      </c>
      <c r="E216" s="38" t="s">
        <v>2</v>
      </c>
      <c r="F216" s="40" t="s">
        <v>422</v>
      </c>
      <c r="G216" s="40" t="s">
        <v>83</v>
      </c>
      <c r="H216" s="40" t="s">
        <v>57</v>
      </c>
      <c r="I216" s="38">
        <v>0.5</v>
      </c>
      <c r="J216" s="40" t="s">
        <v>170</v>
      </c>
      <c r="K216" s="38">
        <v>60</v>
      </c>
      <c r="L216" s="40" t="s">
        <v>38</v>
      </c>
      <c r="M216" s="59">
        <v>28.25</v>
      </c>
      <c r="N216" s="57"/>
      <c r="O216" s="59">
        <v>10.88</v>
      </c>
      <c r="P216" s="41">
        <f t="shared" si="3"/>
        <v>0</v>
      </c>
    </row>
    <row r="217" spans="1:16" ht="12" customHeight="1" x14ac:dyDescent="0.2">
      <c r="A217" s="38">
        <v>100132271</v>
      </c>
      <c r="B217" s="38" t="s">
        <v>423</v>
      </c>
      <c r="C217" s="39">
        <v>7680235330016</v>
      </c>
      <c r="D217" s="38">
        <v>7739420</v>
      </c>
      <c r="E217" s="38" t="s">
        <v>2</v>
      </c>
      <c r="F217" s="40" t="s">
        <v>424</v>
      </c>
      <c r="G217" s="40" t="s">
        <v>46</v>
      </c>
      <c r="H217" s="40" t="s">
        <v>425</v>
      </c>
      <c r="I217" s="38">
        <v>100</v>
      </c>
      <c r="J217" s="40" t="s">
        <v>37</v>
      </c>
      <c r="K217" s="38">
        <v>192</v>
      </c>
      <c r="L217" s="40" t="s">
        <v>38</v>
      </c>
      <c r="M217" s="59">
        <v>13.85</v>
      </c>
      <c r="N217" s="57"/>
      <c r="O217" s="60">
        <v>4.25</v>
      </c>
      <c r="P217" s="41">
        <f t="shared" si="3"/>
        <v>0</v>
      </c>
    </row>
    <row r="218" spans="1:16" ht="12" customHeight="1" x14ac:dyDescent="0.2">
      <c r="A218" s="38">
        <v>100195549</v>
      </c>
      <c r="B218" s="38" t="s">
        <v>594</v>
      </c>
      <c r="C218" s="39">
        <v>7680235330047</v>
      </c>
      <c r="D218" s="38">
        <v>1126476</v>
      </c>
      <c r="E218" s="38" t="s">
        <v>2</v>
      </c>
      <c r="F218" s="40" t="s">
        <v>424</v>
      </c>
      <c r="G218" s="45" t="s">
        <v>595</v>
      </c>
      <c r="H218" s="40" t="s">
        <v>425</v>
      </c>
      <c r="I218" s="38">
        <v>250</v>
      </c>
      <c r="J218" s="40" t="s">
        <v>37</v>
      </c>
      <c r="K218" s="38">
        <v>192</v>
      </c>
      <c r="L218" s="40" t="s">
        <v>38</v>
      </c>
      <c r="M218" s="59">
        <v>26</v>
      </c>
      <c r="N218" s="57"/>
      <c r="O218" s="60">
        <v>8.82</v>
      </c>
      <c r="P218" s="41">
        <f t="shared" si="3"/>
        <v>0</v>
      </c>
    </row>
    <row r="219" spans="1:16" ht="12" customHeight="1" x14ac:dyDescent="0.2">
      <c r="A219" s="38">
        <v>100097931</v>
      </c>
      <c r="B219" s="38" t="s">
        <v>426</v>
      </c>
      <c r="C219" s="39">
        <v>7680351120577</v>
      </c>
      <c r="D219" s="38">
        <v>935127</v>
      </c>
      <c r="E219" s="38" t="s">
        <v>2</v>
      </c>
      <c r="F219" s="40" t="s">
        <v>427</v>
      </c>
      <c r="G219" s="40" t="s">
        <v>428</v>
      </c>
      <c r="H219" s="40" t="s">
        <v>429</v>
      </c>
      <c r="I219" s="38">
        <v>1</v>
      </c>
      <c r="J219" s="40" t="s">
        <v>170</v>
      </c>
      <c r="K219" s="38">
        <v>56</v>
      </c>
      <c r="L219" s="40" t="s">
        <v>38</v>
      </c>
      <c r="M219" s="59">
        <v>73.349999999999994</v>
      </c>
      <c r="N219" s="57"/>
      <c r="O219" s="60">
        <v>52.33</v>
      </c>
      <c r="P219" s="41">
        <f t="shared" si="3"/>
        <v>0</v>
      </c>
    </row>
    <row r="220" spans="1:16" ht="12" customHeight="1" x14ac:dyDescent="0.2">
      <c r="A220" s="38">
        <v>100001669</v>
      </c>
      <c r="B220" s="38" t="s">
        <v>430</v>
      </c>
      <c r="C220" s="39">
        <v>7680536970041</v>
      </c>
      <c r="D220" s="38">
        <v>7826615</v>
      </c>
      <c r="E220" s="38" t="s">
        <v>2</v>
      </c>
      <c r="F220" s="40" t="s">
        <v>431</v>
      </c>
      <c r="G220" s="40" t="s">
        <v>428</v>
      </c>
      <c r="H220" s="40" t="s">
        <v>432</v>
      </c>
      <c r="I220" s="38">
        <v>40</v>
      </c>
      <c r="J220" s="40" t="s">
        <v>37</v>
      </c>
      <c r="K220" s="38">
        <v>192</v>
      </c>
      <c r="L220" s="40" t="s">
        <v>38</v>
      </c>
      <c r="M220" s="59">
        <v>12.25</v>
      </c>
      <c r="N220" s="57"/>
      <c r="O220" s="60">
        <v>2.76</v>
      </c>
      <c r="P220" s="41">
        <f t="shared" si="3"/>
        <v>0</v>
      </c>
    </row>
    <row r="221" spans="1:16" ht="12" customHeight="1" x14ac:dyDescent="0.2">
      <c r="A221" s="38">
        <v>100001671</v>
      </c>
      <c r="B221" s="38" t="s">
        <v>433</v>
      </c>
      <c r="C221" s="39">
        <v>7680536970089</v>
      </c>
      <c r="D221" s="38">
        <v>7826617</v>
      </c>
      <c r="E221" s="38" t="s">
        <v>2</v>
      </c>
      <c r="F221" s="40" t="s">
        <v>431</v>
      </c>
      <c r="G221" s="40" t="s">
        <v>428</v>
      </c>
      <c r="H221" s="40" t="s">
        <v>425</v>
      </c>
      <c r="I221" s="38">
        <v>125</v>
      </c>
      <c r="J221" s="40" t="s">
        <v>37</v>
      </c>
      <c r="K221" s="38">
        <v>192</v>
      </c>
      <c r="L221" s="40" t="s">
        <v>38</v>
      </c>
      <c r="M221" s="59">
        <v>17.350000000000001</v>
      </c>
      <c r="N221" s="57"/>
      <c r="O221" s="60">
        <v>7.46</v>
      </c>
      <c r="P221" s="41">
        <f t="shared" si="3"/>
        <v>0</v>
      </c>
    </row>
    <row r="222" spans="1:16" ht="12" customHeight="1" x14ac:dyDescent="0.2">
      <c r="A222" s="38">
        <v>100071649</v>
      </c>
      <c r="B222" s="38" t="s">
        <v>434</v>
      </c>
      <c r="C222" s="39">
        <v>7680351120812</v>
      </c>
      <c r="D222" s="38">
        <v>1803801</v>
      </c>
      <c r="E222" s="38" t="s">
        <v>2</v>
      </c>
      <c r="F222" s="40" t="s">
        <v>427</v>
      </c>
      <c r="G222" s="40" t="s">
        <v>428</v>
      </c>
      <c r="H222" s="40" t="s">
        <v>435</v>
      </c>
      <c r="I222" s="38">
        <v>500</v>
      </c>
      <c r="J222" s="40" t="s">
        <v>37</v>
      </c>
      <c r="K222" s="38">
        <v>56</v>
      </c>
      <c r="L222" s="40" t="s">
        <v>38</v>
      </c>
      <c r="M222" s="59">
        <v>46.85</v>
      </c>
      <c r="N222" s="57"/>
      <c r="O222" s="60">
        <v>28</v>
      </c>
      <c r="P222" s="41">
        <f t="shared" si="3"/>
        <v>0</v>
      </c>
    </row>
    <row r="223" spans="1:16" ht="12" customHeight="1" x14ac:dyDescent="0.2">
      <c r="A223" s="38">
        <v>100001670</v>
      </c>
      <c r="B223" s="38" t="s">
        <v>436</v>
      </c>
      <c r="C223" s="39">
        <v>7680536970058</v>
      </c>
      <c r="D223" s="38">
        <v>7826616</v>
      </c>
      <c r="E223" s="38" t="s">
        <v>2</v>
      </c>
      <c r="F223" s="40" t="s">
        <v>431</v>
      </c>
      <c r="G223" s="40" t="s">
        <v>428</v>
      </c>
      <c r="H223" s="40" t="s">
        <v>278</v>
      </c>
      <c r="I223" s="38">
        <v>40</v>
      </c>
      <c r="J223" s="40" t="s">
        <v>37</v>
      </c>
      <c r="K223" s="38">
        <v>120</v>
      </c>
      <c r="L223" s="40" t="s">
        <v>38</v>
      </c>
      <c r="M223" s="59">
        <v>12.25</v>
      </c>
      <c r="N223" s="57"/>
      <c r="O223" s="60">
        <v>2.76</v>
      </c>
      <c r="P223" s="41">
        <f t="shared" si="3"/>
        <v>0</v>
      </c>
    </row>
    <row r="224" spans="1:16" ht="12" customHeight="1" x14ac:dyDescent="0.2">
      <c r="A224" s="38">
        <v>100109581</v>
      </c>
      <c r="B224" s="38" t="s">
        <v>437</v>
      </c>
      <c r="C224" s="39">
        <v>7680571440028</v>
      </c>
      <c r="D224" s="38">
        <v>6850053</v>
      </c>
      <c r="E224" s="38" t="s">
        <v>2</v>
      </c>
      <c r="F224" s="40" t="s">
        <v>438</v>
      </c>
      <c r="G224" s="40" t="s">
        <v>439</v>
      </c>
      <c r="H224" s="40" t="s">
        <v>440</v>
      </c>
      <c r="I224" s="38">
        <v>10</v>
      </c>
      <c r="J224" s="40" t="s">
        <v>37</v>
      </c>
      <c r="K224" s="38">
        <v>2</v>
      </c>
      <c r="L224" s="40" t="s">
        <v>38</v>
      </c>
      <c r="M224" s="59">
        <v>2196.1999999999998</v>
      </c>
      <c r="N224" s="57"/>
      <c r="O224" s="60">
        <v>2004.31</v>
      </c>
      <c r="P224" s="41">
        <f t="shared" si="3"/>
        <v>0</v>
      </c>
    </row>
    <row r="225" spans="1:16" ht="12" customHeight="1" x14ac:dyDescent="0.2">
      <c r="A225" s="38">
        <v>100104977</v>
      </c>
      <c r="B225" s="38" t="s">
        <v>441</v>
      </c>
      <c r="C225" s="39">
        <v>7680571440042</v>
      </c>
      <c r="D225" s="38">
        <v>6850076</v>
      </c>
      <c r="E225" s="38" t="s">
        <v>2</v>
      </c>
      <c r="F225" s="40" t="s">
        <v>438</v>
      </c>
      <c r="G225" s="40" t="s">
        <v>439</v>
      </c>
      <c r="H225" s="40" t="s">
        <v>440</v>
      </c>
      <c r="I225" s="38">
        <v>15</v>
      </c>
      <c r="J225" s="40" t="s">
        <v>37</v>
      </c>
      <c r="K225" s="38">
        <v>2</v>
      </c>
      <c r="L225" s="40" t="s">
        <v>38</v>
      </c>
      <c r="M225" s="59">
        <v>3258.55</v>
      </c>
      <c r="N225" s="57"/>
      <c r="O225" s="60">
        <v>2981.09</v>
      </c>
      <c r="P225" s="41">
        <f t="shared" si="3"/>
        <v>0</v>
      </c>
    </row>
    <row r="226" spans="1:16" ht="12" customHeight="1" x14ac:dyDescent="0.2">
      <c r="A226" s="38">
        <v>100090865</v>
      </c>
      <c r="B226" s="38" t="s">
        <v>442</v>
      </c>
      <c r="C226" s="39">
        <v>7680571440066</v>
      </c>
      <c r="D226" s="38">
        <v>6850082</v>
      </c>
      <c r="E226" s="38" t="s">
        <v>2</v>
      </c>
      <c r="F226" s="38" t="s">
        <v>438</v>
      </c>
      <c r="G226" s="40" t="s">
        <v>439</v>
      </c>
      <c r="H226" s="40" t="s">
        <v>133</v>
      </c>
      <c r="I226" s="38">
        <v>20</v>
      </c>
      <c r="J226" s="40" t="s">
        <v>37</v>
      </c>
      <c r="K226" s="38">
        <v>30</v>
      </c>
      <c r="L226" s="40" t="s">
        <v>38</v>
      </c>
      <c r="M226" s="59">
        <v>161.30000000000001</v>
      </c>
      <c r="N226" s="57"/>
      <c r="O226" s="60">
        <v>133.19999999999999</v>
      </c>
      <c r="P226" s="41">
        <f t="shared" si="3"/>
        <v>0</v>
      </c>
    </row>
    <row r="227" spans="1:16" s="6" customFormat="1" ht="12" customHeight="1" x14ac:dyDescent="0.2">
      <c r="A227" s="43">
        <v>100139274</v>
      </c>
      <c r="B227" s="43" t="s">
        <v>443</v>
      </c>
      <c r="C227" s="44">
        <v>7680571440080</v>
      </c>
      <c r="D227" s="44">
        <v>7787518</v>
      </c>
      <c r="E227" s="43" t="s">
        <v>2</v>
      </c>
      <c r="F227" s="43" t="s">
        <v>438</v>
      </c>
      <c r="G227" s="45" t="s">
        <v>66</v>
      </c>
      <c r="H227" s="45" t="s">
        <v>444</v>
      </c>
      <c r="I227" s="43">
        <v>20</v>
      </c>
      <c r="J227" s="45" t="s">
        <v>37</v>
      </c>
      <c r="K227" s="38">
        <v>2</v>
      </c>
      <c r="L227" s="45" t="s">
        <v>38</v>
      </c>
      <c r="M227" s="59">
        <v>4330.8500000000004</v>
      </c>
      <c r="N227" s="57"/>
      <c r="O227" s="60">
        <v>3967.09</v>
      </c>
      <c r="P227" s="41">
        <f t="shared" si="3"/>
        <v>0</v>
      </c>
    </row>
    <row r="228" spans="1:16" ht="12" customHeight="1" x14ac:dyDescent="0.2">
      <c r="A228" s="38">
        <v>100099459</v>
      </c>
      <c r="B228" s="38" t="s">
        <v>445</v>
      </c>
      <c r="C228" s="39">
        <v>7680575630043</v>
      </c>
      <c r="D228" s="38">
        <v>3784054</v>
      </c>
      <c r="E228" s="38" t="s">
        <v>2</v>
      </c>
      <c r="F228" s="40" t="s">
        <v>446</v>
      </c>
      <c r="G228" s="40" t="s">
        <v>447</v>
      </c>
      <c r="H228" s="40" t="s">
        <v>72</v>
      </c>
      <c r="I228" s="38">
        <v>12.5</v>
      </c>
      <c r="J228" s="40" t="s">
        <v>37</v>
      </c>
      <c r="K228" s="38">
        <v>64</v>
      </c>
      <c r="L228" s="40" t="s">
        <v>38</v>
      </c>
      <c r="M228" s="59">
        <v>969.5</v>
      </c>
      <c r="N228" s="57"/>
      <c r="O228" s="59">
        <v>880.89</v>
      </c>
      <c r="P228" s="41">
        <f t="shared" si="3"/>
        <v>0</v>
      </c>
    </row>
    <row r="229" spans="1:16" ht="12" customHeight="1" x14ac:dyDescent="0.2">
      <c r="A229" s="38">
        <v>100099199</v>
      </c>
      <c r="B229" s="38" t="s">
        <v>448</v>
      </c>
      <c r="C229" s="39">
        <v>7680575630050</v>
      </c>
      <c r="D229" s="38">
        <v>3784060</v>
      </c>
      <c r="E229" s="38" t="s">
        <v>2</v>
      </c>
      <c r="F229" s="40" t="s">
        <v>446</v>
      </c>
      <c r="G229" s="40" t="s">
        <v>447</v>
      </c>
      <c r="H229" s="40" t="s">
        <v>72</v>
      </c>
      <c r="I229" s="38">
        <v>25</v>
      </c>
      <c r="J229" s="40" t="s">
        <v>37</v>
      </c>
      <c r="K229" s="38">
        <v>64</v>
      </c>
      <c r="L229" s="40" t="s">
        <v>38</v>
      </c>
      <c r="M229" s="59">
        <v>1922.45</v>
      </c>
      <c r="N229" s="57"/>
      <c r="O229" s="59">
        <v>1761.64</v>
      </c>
      <c r="P229" s="41">
        <f t="shared" si="3"/>
        <v>0</v>
      </c>
    </row>
    <row r="230" spans="1:16" ht="12" customHeight="1" x14ac:dyDescent="0.2">
      <c r="A230" s="38">
        <v>100098921</v>
      </c>
      <c r="B230" s="38" t="s">
        <v>449</v>
      </c>
      <c r="C230" s="39">
        <v>7680575630067</v>
      </c>
      <c r="D230" s="38">
        <v>3784077</v>
      </c>
      <c r="E230" s="38" t="s">
        <v>2</v>
      </c>
      <c r="F230" s="40" t="s">
        <v>446</v>
      </c>
      <c r="G230" s="40" t="s">
        <v>447</v>
      </c>
      <c r="H230" s="40" t="s">
        <v>72</v>
      </c>
      <c r="I230" s="38">
        <v>50</v>
      </c>
      <c r="J230" s="40" t="s">
        <v>37</v>
      </c>
      <c r="K230" s="38">
        <v>64</v>
      </c>
      <c r="L230" s="40" t="s">
        <v>38</v>
      </c>
      <c r="M230" s="59">
        <v>3642.05</v>
      </c>
      <c r="N230" s="57"/>
      <c r="O230" s="59">
        <v>3350.97</v>
      </c>
      <c r="P230" s="41">
        <f t="shared" si="3"/>
        <v>0</v>
      </c>
    </row>
    <row r="231" spans="1:16" ht="12" customHeight="1" x14ac:dyDescent="0.2">
      <c r="A231" s="38">
        <v>100137554</v>
      </c>
      <c r="B231" s="38" t="s">
        <v>450</v>
      </c>
      <c r="C231" s="39">
        <v>7680671410020</v>
      </c>
      <c r="D231" s="38">
        <v>7764920</v>
      </c>
      <c r="E231" s="38" t="s">
        <v>2</v>
      </c>
      <c r="F231" s="40" t="s">
        <v>451</v>
      </c>
      <c r="G231" s="40" t="s">
        <v>447</v>
      </c>
      <c r="H231" s="40" t="s">
        <v>62</v>
      </c>
      <c r="I231" s="38">
        <v>0.25</v>
      </c>
      <c r="J231" s="40" t="s">
        <v>37</v>
      </c>
      <c r="K231" s="38">
        <v>84</v>
      </c>
      <c r="L231" s="40" t="s">
        <v>38</v>
      </c>
      <c r="M231" s="59">
        <v>1709.8</v>
      </c>
      <c r="N231" s="57"/>
      <c r="O231" s="60">
        <v>1557.04</v>
      </c>
      <c r="P231" s="41">
        <f t="shared" si="3"/>
        <v>0</v>
      </c>
    </row>
    <row r="232" spans="1:16" ht="12" customHeight="1" x14ac:dyDescent="0.2">
      <c r="A232" s="38">
        <v>100137555</v>
      </c>
      <c r="B232" s="38" t="s">
        <v>452</v>
      </c>
      <c r="C232" s="39">
        <v>7680671410068</v>
      </c>
      <c r="D232" s="38">
        <v>7764922</v>
      </c>
      <c r="E232" s="38" t="s">
        <v>2</v>
      </c>
      <c r="F232" s="40" t="s">
        <v>451</v>
      </c>
      <c r="G232" s="40" t="s">
        <v>447</v>
      </c>
      <c r="H232" s="40" t="s">
        <v>62</v>
      </c>
      <c r="I232" s="38">
        <v>1</v>
      </c>
      <c r="J232" s="40" t="s">
        <v>37</v>
      </c>
      <c r="K232" s="38">
        <v>84</v>
      </c>
      <c r="L232" s="40" t="s">
        <v>38</v>
      </c>
      <c r="M232" s="59">
        <v>5100.75</v>
      </c>
      <c r="N232" s="57"/>
      <c r="O232" s="60">
        <v>4674.9799999999996</v>
      </c>
      <c r="P232" s="41">
        <f t="shared" si="3"/>
        <v>0</v>
      </c>
    </row>
    <row r="233" spans="1:16" s="21" customFormat="1" ht="12" customHeight="1" x14ac:dyDescent="0.2">
      <c r="A233" s="52">
        <v>100193256</v>
      </c>
      <c r="B233" s="52" t="s">
        <v>569</v>
      </c>
      <c r="C233" s="53">
        <v>7680671410075</v>
      </c>
      <c r="D233" s="52">
        <v>1102311</v>
      </c>
      <c r="E233" s="52" t="s">
        <v>2</v>
      </c>
      <c r="F233" s="54" t="s">
        <v>451</v>
      </c>
      <c r="G233" s="54" t="s">
        <v>571</v>
      </c>
      <c r="H233" s="54" t="s">
        <v>62</v>
      </c>
      <c r="I233" s="52">
        <v>0.1</v>
      </c>
      <c r="J233" s="54" t="s">
        <v>37</v>
      </c>
      <c r="K233" s="38">
        <v>84</v>
      </c>
      <c r="L233" s="54" t="s">
        <v>135</v>
      </c>
      <c r="M233" s="62"/>
      <c r="N233" s="57"/>
      <c r="O233" s="63">
        <v>813.1</v>
      </c>
      <c r="P233" s="55">
        <f t="shared" si="3"/>
        <v>0</v>
      </c>
    </row>
    <row r="234" spans="1:16" s="21" customFormat="1" ht="12" customHeight="1" x14ac:dyDescent="0.2">
      <c r="A234" s="52">
        <v>100193254</v>
      </c>
      <c r="B234" s="52" t="s">
        <v>568</v>
      </c>
      <c r="C234" s="53">
        <v>7680671410082</v>
      </c>
      <c r="D234" s="52">
        <v>1102309</v>
      </c>
      <c r="E234" s="52" t="s">
        <v>2</v>
      </c>
      <c r="F234" s="54" t="s">
        <v>451</v>
      </c>
      <c r="G234" s="54" t="s">
        <v>571</v>
      </c>
      <c r="H234" s="54" t="s">
        <v>62</v>
      </c>
      <c r="I234" s="52">
        <v>0.35</v>
      </c>
      <c r="J234" s="54" t="s">
        <v>37</v>
      </c>
      <c r="K234" s="38">
        <v>84</v>
      </c>
      <c r="L234" s="54" t="s">
        <v>135</v>
      </c>
      <c r="M234" s="62"/>
      <c r="N234" s="57"/>
      <c r="O234" s="63">
        <v>2179.86</v>
      </c>
      <c r="P234" s="55">
        <f t="shared" si="3"/>
        <v>0</v>
      </c>
    </row>
    <row r="235" spans="1:16" s="21" customFormat="1" ht="12" customHeight="1" x14ac:dyDescent="0.2">
      <c r="A235" s="52">
        <v>100193258</v>
      </c>
      <c r="B235" s="52" t="s">
        <v>570</v>
      </c>
      <c r="C235" s="53">
        <v>7680671410099</v>
      </c>
      <c r="D235" s="52">
        <v>1102313</v>
      </c>
      <c r="E235" s="52" t="s">
        <v>2</v>
      </c>
      <c r="F235" s="54" t="s">
        <v>451</v>
      </c>
      <c r="G235" s="54" t="s">
        <v>571</v>
      </c>
      <c r="H235" s="54" t="s">
        <v>62</v>
      </c>
      <c r="I235" s="52">
        <v>0.5</v>
      </c>
      <c r="J235" s="54" t="s">
        <v>37</v>
      </c>
      <c r="K235" s="38">
        <v>84</v>
      </c>
      <c r="L235" s="54" t="s">
        <v>38</v>
      </c>
      <c r="M235" s="62">
        <v>2895.15</v>
      </c>
      <c r="N235" s="57"/>
      <c r="O235" s="63">
        <v>2646.97</v>
      </c>
      <c r="P235" s="55">
        <f t="shared" si="3"/>
        <v>0</v>
      </c>
    </row>
    <row r="236" spans="1:16" ht="12" customHeight="1" x14ac:dyDescent="0.2">
      <c r="A236" s="38">
        <v>100083654</v>
      </c>
      <c r="B236" s="38" t="s">
        <v>453</v>
      </c>
      <c r="C236" s="39">
        <v>7680362030216</v>
      </c>
      <c r="D236" s="38">
        <v>602302</v>
      </c>
      <c r="E236" s="38" t="s">
        <v>2</v>
      </c>
      <c r="F236" s="40" t="s">
        <v>454</v>
      </c>
      <c r="G236" s="40" t="s">
        <v>123</v>
      </c>
      <c r="H236" s="40" t="s">
        <v>59</v>
      </c>
      <c r="I236" s="38">
        <v>1</v>
      </c>
      <c r="J236" s="40" t="s">
        <v>37</v>
      </c>
      <c r="K236" s="38">
        <v>252</v>
      </c>
      <c r="L236" s="40" t="s">
        <v>38</v>
      </c>
      <c r="M236" s="59">
        <v>14.7</v>
      </c>
      <c r="N236" s="57"/>
      <c r="O236" s="60">
        <v>5.08</v>
      </c>
      <c r="P236" s="41">
        <f t="shared" si="3"/>
        <v>0</v>
      </c>
    </row>
    <row r="237" spans="1:16" ht="12" customHeight="1" x14ac:dyDescent="0.2">
      <c r="A237" s="38">
        <v>100084407</v>
      </c>
      <c r="B237" s="38" t="s">
        <v>455</v>
      </c>
      <c r="C237" s="39">
        <v>7680362030131</v>
      </c>
      <c r="D237" s="38">
        <v>602294</v>
      </c>
      <c r="E237" s="38" t="s">
        <v>2</v>
      </c>
      <c r="F237" s="40" t="s">
        <v>454</v>
      </c>
      <c r="G237" s="40" t="s">
        <v>123</v>
      </c>
      <c r="H237" s="40" t="s">
        <v>55</v>
      </c>
      <c r="I237" s="38">
        <v>1</v>
      </c>
      <c r="J237" s="40" t="s">
        <v>37</v>
      </c>
      <c r="K237" s="38">
        <v>252</v>
      </c>
      <c r="L237" s="40" t="s">
        <v>38</v>
      </c>
      <c r="M237" s="59">
        <v>12.4</v>
      </c>
      <c r="N237" s="57"/>
      <c r="O237" s="60">
        <v>2.97</v>
      </c>
      <c r="P237" s="41">
        <f t="shared" si="3"/>
        <v>0</v>
      </c>
    </row>
    <row r="238" spans="1:16" ht="12" customHeight="1" x14ac:dyDescent="0.2">
      <c r="A238" s="38">
        <v>100084412</v>
      </c>
      <c r="B238" s="38" t="s">
        <v>456</v>
      </c>
      <c r="C238" s="39">
        <v>7680362030643</v>
      </c>
      <c r="D238" s="38">
        <v>602331</v>
      </c>
      <c r="E238" s="38" t="s">
        <v>2</v>
      </c>
      <c r="F238" s="40" t="s">
        <v>454</v>
      </c>
      <c r="G238" s="40" t="s">
        <v>123</v>
      </c>
      <c r="H238" s="40" t="s">
        <v>59</v>
      </c>
      <c r="I238" s="38">
        <v>2.5</v>
      </c>
      <c r="J238" s="40" t="s">
        <v>37</v>
      </c>
      <c r="K238" s="38">
        <v>210</v>
      </c>
      <c r="L238" s="40" t="s">
        <v>38</v>
      </c>
      <c r="M238" s="59">
        <v>18.2</v>
      </c>
      <c r="N238" s="57"/>
      <c r="O238" s="60">
        <v>8.3800000000000008</v>
      </c>
      <c r="P238" s="41">
        <f t="shared" si="3"/>
        <v>0</v>
      </c>
    </row>
    <row r="239" spans="1:16" ht="12" customHeight="1" x14ac:dyDescent="0.2">
      <c r="A239" s="38">
        <v>100083044</v>
      </c>
      <c r="B239" s="38" t="s">
        <v>457</v>
      </c>
      <c r="C239" s="39">
        <v>7680362030568</v>
      </c>
      <c r="D239" s="38">
        <v>602325</v>
      </c>
      <c r="E239" s="38" t="s">
        <v>2</v>
      </c>
      <c r="F239" s="40" t="s">
        <v>454</v>
      </c>
      <c r="G239" s="40" t="s">
        <v>123</v>
      </c>
      <c r="H239" s="40" t="s">
        <v>55</v>
      </c>
      <c r="I239" s="38">
        <v>2.5</v>
      </c>
      <c r="J239" s="40" t="s">
        <v>37</v>
      </c>
      <c r="K239" s="38">
        <v>252</v>
      </c>
      <c r="L239" s="40" t="s">
        <v>38</v>
      </c>
      <c r="M239" s="59">
        <v>13.15</v>
      </c>
      <c r="N239" s="57"/>
      <c r="O239" s="60">
        <v>3.67</v>
      </c>
      <c r="P239" s="41">
        <f t="shared" si="3"/>
        <v>0</v>
      </c>
    </row>
    <row r="240" spans="1:16" ht="12" customHeight="1" x14ac:dyDescent="0.2">
      <c r="A240" s="38">
        <v>100086798</v>
      </c>
      <c r="B240" s="38" t="s">
        <v>458</v>
      </c>
      <c r="C240" s="39">
        <v>7680471020818</v>
      </c>
      <c r="D240" s="38">
        <v>1233539</v>
      </c>
      <c r="E240" s="38" t="s">
        <v>2</v>
      </c>
      <c r="F240" s="40" t="s">
        <v>459</v>
      </c>
      <c r="G240" s="40" t="s">
        <v>123</v>
      </c>
      <c r="H240" s="40" t="s">
        <v>59</v>
      </c>
      <c r="I240" s="38">
        <v>1</v>
      </c>
      <c r="J240" s="40" t="s">
        <v>37</v>
      </c>
      <c r="K240" s="38">
        <v>280</v>
      </c>
      <c r="L240" s="40" t="s">
        <v>38</v>
      </c>
      <c r="M240" s="59">
        <v>14.7</v>
      </c>
      <c r="N240" s="57"/>
      <c r="O240" s="60">
        <v>5.08</v>
      </c>
      <c r="P240" s="41">
        <f t="shared" si="3"/>
        <v>0</v>
      </c>
    </row>
    <row r="241" spans="1:16" ht="12" customHeight="1" x14ac:dyDescent="0.2">
      <c r="A241" s="38">
        <v>100087045</v>
      </c>
      <c r="B241" s="38" t="s">
        <v>460</v>
      </c>
      <c r="C241" s="39">
        <v>7680471020733</v>
      </c>
      <c r="D241" s="38">
        <v>1233522</v>
      </c>
      <c r="E241" s="38" t="s">
        <v>2</v>
      </c>
      <c r="F241" s="40" t="s">
        <v>459</v>
      </c>
      <c r="G241" s="40" t="s">
        <v>123</v>
      </c>
      <c r="H241" s="40" t="s">
        <v>55</v>
      </c>
      <c r="I241" s="38">
        <v>1</v>
      </c>
      <c r="J241" s="40" t="s">
        <v>37</v>
      </c>
      <c r="K241" s="38">
        <v>180</v>
      </c>
      <c r="L241" s="40" t="s">
        <v>38</v>
      </c>
      <c r="M241" s="59">
        <v>12.4</v>
      </c>
      <c r="N241" s="57"/>
      <c r="O241" s="60">
        <v>2.97</v>
      </c>
      <c r="P241" s="41">
        <f t="shared" si="3"/>
        <v>0</v>
      </c>
    </row>
    <row r="242" spans="1:16" ht="12" customHeight="1" x14ac:dyDescent="0.2">
      <c r="A242" s="38">
        <v>100086335</v>
      </c>
      <c r="B242" s="38" t="s">
        <v>461</v>
      </c>
      <c r="C242" s="39">
        <v>7680471021112</v>
      </c>
      <c r="D242" s="38">
        <v>1233551</v>
      </c>
      <c r="E242" s="38" t="s">
        <v>2</v>
      </c>
      <c r="F242" s="40" t="s">
        <v>459</v>
      </c>
      <c r="G242" s="40" t="s">
        <v>123</v>
      </c>
      <c r="H242" s="40" t="s">
        <v>59</v>
      </c>
      <c r="I242" s="38">
        <v>2.5</v>
      </c>
      <c r="J242" s="40" t="s">
        <v>37</v>
      </c>
      <c r="K242" s="38">
        <v>280</v>
      </c>
      <c r="L242" s="40" t="s">
        <v>38</v>
      </c>
      <c r="M242" s="59">
        <v>18.2</v>
      </c>
      <c r="N242" s="57"/>
      <c r="O242" s="60">
        <v>8.3800000000000008</v>
      </c>
      <c r="P242" s="41">
        <f t="shared" si="3"/>
        <v>0</v>
      </c>
    </row>
    <row r="243" spans="1:16" ht="12" customHeight="1" x14ac:dyDescent="0.2">
      <c r="A243" s="38">
        <v>100086568</v>
      </c>
      <c r="B243" s="38" t="s">
        <v>462</v>
      </c>
      <c r="C243" s="39">
        <v>7680471021037</v>
      </c>
      <c r="D243" s="38">
        <v>1233545</v>
      </c>
      <c r="E243" s="38" t="s">
        <v>2</v>
      </c>
      <c r="F243" s="40" t="s">
        <v>459</v>
      </c>
      <c r="G243" s="40" t="s">
        <v>123</v>
      </c>
      <c r="H243" s="40" t="s">
        <v>55</v>
      </c>
      <c r="I243" s="38">
        <v>2.5</v>
      </c>
      <c r="J243" s="40" t="s">
        <v>37</v>
      </c>
      <c r="K243" s="38">
        <v>180</v>
      </c>
      <c r="L243" s="40" t="s">
        <v>38</v>
      </c>
      <c r="M243" s="59">
        <v>13.15</v>
      </c>
      <c r="N243" s="57"/>
      <c r="O243" s="60">
        <v>3.67</v>
      </c>
      <c r="P243" s="41">
        <f t="shared" ref="P243:P296" si="4">IF(N243="",0,N243)*IF(O243="",0,O243)</f>
        <v>0</v>
      </c>
    </row>
    <row r="244" spans="1:16" ht="12" customHeight="1" x14ac:dyDescent="0.2">
      <c r="A244" s="38">
        <v>100133107</v>
      </c>
      <c r="B244" s="38" t="s">
        <v>463</v>
      </c>
      <c r="C244" s="39">
        <v>7680669750015</v>
      </c>
      <c r="D244" s="38">
        <v>7744730</v>
      </c>
      <c r="E244" s="38" t="s">
        <v>2</v>
      </c>
      <c r="F244" s="40" t="s">
        <v>464</v>
      </c>
      <c r="G244" s="40" t="s">
        <v>66</v>
      </c>
      <c r="H244" s="40" t="s">
        <v>67</v>
      </c>
      <c r="I244" s="38">
        <v>150</v>
      </c>
      <c r="J244" s="40" t="s">
        <v>465</v>
      </c>
      <c r="K244" s="38">
        <v>64</v>
      </c>
      <c r="L244" s="40" t="s">
        <v>38</v>
      </c>
      <c r="M244" s="59">
        <v>513.25</v>
      </c>
      <c r="N244" s="57"/>
      <c r="O244" s="59">
        <v>456.84</v>
      </c>
      <c r="P244" s="41">
        <f t="shared" si="4"/>
        <v>0</v>
      </c>
    </row>
    <row r="245" spans="1:16" ht="12" customHeight="1" x14ac:dyDescent="0.2">
      <c r="A245" s="38">
        <v>100133112</v>
      </c>
      <c r="B245" s="38" t="s">
        <v>466</v>
      </c>
      <c r="C245" s="39">
        <v>7680669750022</v>
      </c>
      <c r="D245" s="38">
        <v>7744731</v>
      </c>
      <c r="E245" s="38" t="s">
        <v>2</v>
      </c>
      <c r="F245" s="40" t="s">
        <v>464</v>
      </c>
      <c r="G245" s="40" t="s">
        <v>66</v>
      </c>
      <c r="H245" s="40" t="s">
        <v>67</v>
      </c>
      <c r="I245" s="38">
        <v>440</v>
      </c>
      <c r="J245" s="40" t="s">
        <v>467</v>
      </c>
      <c r="K245" s="38">
        <v>56</v>
      </c>
      <c r="L245" s="40" t="s">
        <v>38</v>
      </c>
      <c r="M245" s="59">
        <v>1469</v>
      </c>
      <c r="N245" s="57"/>
      <c r="O245" s="59">
        <v>1335.64</v>
      </c>
      <c r="P245" s="41">
        <f t="shared" si="4"/>
        <v>0</v>
      </c>
    </row>
    <row r="246" spans="1:16" ht="12" customHeight="1" x14ac:dyDescent="0.2">
      <c r="A246" s="38">
        <v>100075991</v>
      </c>
      <c r="B246" s="38" t="s">
        <v>468</v>
      </c>
      <c r="C246" s="39">
        <v>7680587430037</v>
      </c>
      <c r="D246" s="38">
        <v>4059384</v>
      </c>
      <c r="E246" s="38" t="s">
        <v>2</v>
      </c>
      <c r="F246" s="40" t="s">
        <v>469</v>
      </c>
      <c r="G246" s="40" t="s">
        <v>470</v>
      </c>
      <c r="H246" s="40" t="s">
        <v>471</v>
      </c>
      <c r="I246" s="38">
        <v>4</v>
      </c>
      <c r="J246" s="40" t="s">
        <v>37</v>
      </c>
      <c r="K246" s="38">
        <v>60</v>
      </c>
      <c r="L246" s="40" t="s">
        <v>38</v>
      </c>
      <c r="M246" s="59">
        <v>79.099999999999994</v>
      </c>
      <c r="N246" s="57"/>
      <c r="O246" s="59">
        <v>57.92</v>
      </c>
      <c r="P246" s="41">
        <f t="shared" si="4"/>
        <v>0</v>
      </c>
    </row>
    <row r="247" spans="1:16" ht="12" customHeight="1" x14ac:dyDescent="0.2">
      <c r="A247" s="38">
        <v>100114512</v>
      </c>
      <c r="B247" s="38" t="s">
        <v>472</v>
      </c>
      <c r="C247" s="39">
        <v>7680587430013</v>
      </c>
      <c r="D247" s="38">
        <v>4059349</v>
      </c>
      <c r="E247" s="38" t="s">
        <v>2</v>
      </c>
      <c r="F247" s="40" t="s">
        <v>469</v>
      </c>
      <c r="G247" s="40" t="s">
        <v>470</v>
      </c>
      <c r="H247" s="40" t="s">
        <v>473</v>
      </c>
      <c r="I247" s="38">
        <v>4</v>
      </c>
      <c r="J247" s="40" t="s">
        <v>37</v>
      </c>
      <c r="K247" s="38">
        <v>180</v>
      </c>
      <c r="L247" s="40" t="s">
        <v>38</v>
      </c>
      <c r="M247" s="59">
        <v>27.15</v>
      </c>
      <c r="N247" s="57"/>
      <c r="O247" s="59">
        <v>9.92</v>
      </c>
      <c r="P247" s="41">
        <f t="shared" si="4"/>
        <v>0</v>
      </c>
    </row>
    <row r="248" spans="1:16" ht="12" customHeight="1" x14ac:dyDescent="0.2">
      <c r="A248" s="38">
        <v>100114368</v>
      </c>
      <c r="B248" s="38" t="s">
        <v>474</v>
      </c>
      <c r="C248" s="39">
        <v>7680587430068</v>
      </c>
      <c r="D248" s="38">
        <v>4059444</v>
      </c>
      <c r="E248" s="38" t="s">
        <v>2</v>
      </c>
      <c r="F248" s="40" t="s">
        <v>469</v>
      </c>
      <c r="G248" s="40" t="s">
        <v>470</v>
      </c>
      <c r="H248" s="40" t="s">
        <v>471</v>
      </c>
      <c r="I248" s="38">
        <v>8</v>
      </c>
      <c r="J248" s="40" t="s">
        <v>37</v>
      </c>
      <c r="K248" s="38">
        <v>60</v>
      </c>
      <c r="L248" s="40" t="s">
        <v>38</v>
      </c>
      <c r="M248" s="59">
        <v>82.3</v>
      </c>
      <c r="N248" s="57"/>
      <c r="O248" s="59">
        <v>60.91</v>
      </c>
      <c r="P248" s="41">
        <f t="shared" si="4"/>
        <v>0</v>
      </c>
    </row>
    <row r="249" spans="1:16" ht="12" customHeight="1" x14ac:dyDescent="0.2">
      <c r="A249" s="38">
        <v>100113657</v>
      </c>
      <c r="B249" s="38" t="s">
        <v>475</v>
      </c>
      <c r="C249" s="39">
        <v>7680587430044</v>
      </c>
      <c r="D249" s="38">
        <v>4059415</v>
      </c>
      <c r="E249" s="38" t="s">
        <v>2</v>
      </c>
      <c r="F249" s="40" t="s">
        <v>469</v>
      </c>
      <c r="G249" s="40" t="s">
        <v>470</v>
      </c>
      <c r="H249" s="40" t="s">
        <v>473</v>
      </c>
      <c r="I249" s="38">
        <v>8</v>
      </c>
      <c r="J249" s="40" t="s">
        <v>37</v>
      </c>
      <c r="K249" s="38">
        <v>180</v>
      </c>
      <c r="L249" s="40" t="s">
        <v>38</v>
      </c>
      <c r="M249" s="59">
        <v>27.65</v>
      </c>
      <c r="N249" s="57"/>
      <c r="O249" s="59">
        <v>10.39</v>
      </c>
      <c r="P249" s="41">
        <f t="shared" si="4"/>
        <v>0</v>
      </c>
    </row>
    <row r="250" spans="1:16" ht="12" customHeight="1" x14ac:dyDescent="0.2">
      <c r="A250" s="38">
        <v>110000637</v>
      </c>
      <c r="B250" s="38" t="s">
        <v>564</v>
      </c>
      <c r="C250" s="39">
        <v>7680535360188</v>
      </c>
      <c r="D250" s="38">
        <v>2059753</v>
      </c>
      <c r="E250" s="38" t="s">
        <v>2</v>
      </c>
      <c r="F250" s="40" t="s">
        <v>476</v>
      </c>
      <c r="G250" s="40" t="s">
        <v>439</v>
      </c>
      <c r="H250" s="40" t="s">
        <v>477</v>
      </c>
      <c r="I250" s="38">
        <v>2</v>
      </c>
      <c r="J250" s="40" t="s">
        <v>37</v>
      </c>
      <c r="K250" s="38">
        <v>112</v>
      </c>
      <c r="L250" s="40" t="s">
        <v>38</v>
      </c>
      <c r="M250" s="59">
        <v>206.1</v>
      </c>
      <c r="N250" s="57"/>
      <c r="O250" s="59">
        <v>174.43</v>
      </c>
      <c r="P250" s="41">
        <f t="shared" si="4"/>
        <v>0</v>
      </c>
    </row>
    <row r="251" spans="1:16" ht="12" customHeight="1" x14ac:dyDescent="0.2">
      <c r="A251" s="38">
        <v>110000890</v>
      </c>
      <c r="B251" s="38" t="s">
        <v>691</v>
      </c>
      <c r="C251" s="39">
        <v>8720295000012</v>
      </c>
      <c r="D251" s="38">
        <v>7780969</v>
      </c>
      <c r="E251" s="38" t="s">
        <v>2</v>
      </c>
      <c r="F251" s="40" t="s">
        <v>616</v>
      </c>
      <c r="G251" s="40" t="s">
        <v>54</v>
      </c>
      <c r="H251" s="38">
        <v>88</v>
      </c>
      <c r="I251" s="38">
        <v>50</v>
      </c>
      <c r="J251" s="40" t="s">
        <v>37</v>
      </c>
      <c r="K251" s="38">
        <v>40</v>
      </c>
      <c r="L251" s="40" t="s">
        <v>135</v>
      </c>
      <c r="M251" s="59"/>
      <c r="N251" s="57"/>
      <c r="O251" s="59">
        <v>1726.74</v>
      </c>
      <c r="P251" s="41">
        <f t="shared" si="4"/>
        <v>0</v>
      </c>
    </row>
    <row r="252" spans="1:16" ht="12" customHeight="1" x14ac:dyDescent="0.2">
      <c r="A252" s="38">
        <v>110000891</v>
      </c>
      <c r="B252" s="38" t="s">
        <v>617</v>
      </c>
      <c r="C252" s="39">
        <v>8720295000029</v>
      </c>
      <c r="D252" s="38">
        <v>7780970</v>
      </c>
      <c r="E252" s="38" t="s">
        <v>2</v>
      </c>
      <c r="F252" s="40" t="s">
        <v>616</v>
      </c>
      <c r="G252" s="40" t="s">
        <v>54</v>
      </c>
      <c r="H252" s="38">
        <v>84</v>
      </c>
      <c r="I252" s="38">
        <v>150</v>
      </c>
      <c r="J252" s="40" t="s">
        <v>37</v>
      </c>
      <c r="K252" s="38">
        <v>8</v>
      </c>
      <c r="L252" s="40" t="s">
        <v>135</v>
      </c>
      <c r="M252" s="59"/>
      <c r="N252" s="57"/>
      <c r="O252" s="59">
        <v>4944.75</v>
      </c>
      <c r="P252" s="41">
        <f t="shared" si="4"/>
        <v>0</v>
      </c>
    </row>
    <row r="253" spans="1:16" ht="12" customHeight="1" x14ac:dyDescent="0.2">
      <c r="A253" s="38">
        <v>100079286</v>
      </c>
      <c r="B253" s="38" t="s">
        <v>478</v>
      </c>
      <c r="C253" s="39">
        <v>7680574310045</v>
      </c>
      <c r="D253" s="38">
        <v>3889959</v>
      </c>
      <c r="E253" s="38" t="s">
        <v>2</v>
      </c>
      <c r="F253" s="40" t="s">
        <v>479</v>
      </c>
      <c r="G253" s="40" t="s">
        <v>108</v>
      </c>
      <c r="H253" s="40" t="s">
        <v>480</v>
      </c>
      <c r="I253" s="38">
        <v>50</v>
      </c>
      <c r="J253" s="40" t="s">
        <v>37</v>
      </c>
      <c r="K253" s="38">
        <v>56</v>
      </c>
      <c r="L253" s="40" t="s">
        <v>135</v>
      </c>
      <c r="M253" s="59"/>
      <c r="N253" s="57"/>
      <c r="O253" s="60">
        <v>467.56</v>
      </c>
      <c r="P253" s="41">
        <f t="shared" si="4"/>
        <v>0</v>
      </c>
    </row>
    <row r="254" spans="1:16" s="28" customFormat="1" ht="12" customHeight="1" x14ac:dyDescent="0.2">
      <c r="A254" s="38">
        <v>100195470</v>
      </c>
      <c r="B254" s="38" t="s">
        <v>579</v>
      </c>
      <c r="C254" s="39">
        <v>7680693770010</v>
      </c>
      <c r="D254" s="38">
        <v>1125337</v>
      </c>
      <c r="E254" s="38" t="s">
        <v>2</v>
      </c>
      <c r="F254" s="40" t="s">
        <v>580</v>
      </c>
      <c r="G254" s="40" t="s">
        <v>54</v>
      </c>
      <c r="H254" s="40" t="s">
        <v>72</v>
      </c>
      <c r="I254" s="38">
        <v>2</v>
      </c>
      <c r="J254" s="40" t="s">
        <v>37</v>
      </c>
      <c r="K254" s="38">
        <v>150</v>
      </c>
      <c r="L254" s="40" t="s">
        <v>38</v>
      </c>
      <c r="M254" s="59">
        <v>893.2</v>
      </c>
      <c r="N254" s="57"/>
      <c r="O254" s="60">
        <v>806.18</v>
      </c>
      <c r="P254" s="41">
        <f t="shared" si="4"/>
        <v>0</v>
      </c>
    </row>
    <row r="255" spans="1:16" ht="12" customHeight="1" x14ac:dyDescent="0.2">
      <c r="A255" s="38">
        <v>100080585</v>
      </c>
      <c r="B255" s="38" t="s">
        <v>481</v>
      </c>
      <c r="C255" s="39">
        <v>7680568190028</v>
      </c>
      <c r="D255" s="38">
        <v>2916074</v>
      </c>
      <c r="E255" s="38" t="s">
        <v>2</v>
      </c>
      <c r="F255" s="40" t="s">
        <v>482</v>
      </c>
      <c r="G255" s="40" t="s">
        <v>483</v>
      </c>
      <c r="H255" s="40" t="s">
        <v>97</v>
      </c>
      <c r="I255" s="38">
        <v>40</v>
      </c>
      <c r="J255" s="40" t="s">
        <v>214</v>
      </c>
      <c r="K255" s="38">
        <v>40</v>
      </c>
      <c r="L255" s="40" t="s">
        <v>38</v>
      </c>
      <c r="M255" s="59">
        <v>691.75</v>
      </c>
      <c r="N255" s="57"/>
      <c r="O255" s="60">
        <v>624.51</v>
      </c>
      <c r="P255" s="41">
        <f t="shared" si="4"/>
        <v>0</v>
      </c>
    </row>
    <row r="256" spans="1:16" ht="12" customHeight="1" x14ac:dyDescent="0.2">
      <c r="A256" s="38">
        <v>100080231</v>
      </c>
      <c r="B256" s="38" t="s">
        <v>484</v>
      </c>
      <c r="C256" s="39">
        <v>7680559460017</v>
      </c>
      <c r="D256" s="38">
        <v>2594340</v>
      </c>
      <c r="E256" s="38" t="s">
        <v>2</v>
      </c>
      <c r="F256" s="40" t="s">
        <v>482</v>
      </c>
      <c r="G256" s="40" t="s">
        <v>54</v>
      </c>
      <c r="H256" s="40" t="s">
        <v>140</v>
      </c>
      <c r="I256" s="38">
        <v>50</v>
      </c>
      <c r="J256" s="40" t="s">
        <v>37</v>
      </c>
      <c r="K256" s="38">
        <v>60</v>
      </c>
      <c r="L256" s="40" t="s">
        <v>38</v>
      </c>
      <c r="M256" s="59">
        <v>562.4</v>
      </c>
      <c r="N256" s="57"/>
      <c r="O256" s="60">
        <v>505.45</v>
      </c>
      <c r="P256" s="41">
        <f t="shared" si="4"/>
        <v>0</v>
      </c>
    </row>
    <row r="257" spans="1:16" ht="12" customHeight="1" x14ac:dyDescent="0.2">
      <c r="A257" s="38">
        <v>100081153</v>
      </c>
      <c r="B257" s="38" t="s">
        <v>485</v>
      </c>
      <c r="C257" s="39">
        <v>7680559460055</v>
      </c>
      <c r="D257" s="38">
        <v>2594363</v>
      </c>
      <c r="E257" s="38" t="s">
        <v>2</v>
      </c>
      <c r="F257" s="40" t="s">
        <v>482</v>
      </c>
      <c r="G257" s="40" t="s">
        <v>54</v>
      </c>
      <c r="H257" s="40" t="s">
        <v>72</v>
      </c>
      <c r="I257" s="38">
        <v>200</v>
      </c>
      <c r="J257" s="40" t="s">
        <v>37</v>
      </c>
      <c r="K257" s="38">
        <v>60</v>
      </c>
      <c r="L257" s="40" t="s">
        <v>38</v>
      </c>
      <c r="M257" s="59">
        <v>1108.4000000000001</v>
      </c>
      <c r="N257" s="57"/>
      <c r="O257" s="60">
        <v>1010.9</v>
      </c>
      <c r="P257" s="41">
        <f t="shared" si="4"/>
        <v>0</v>
      </c>
    </row>
    <row r="258" spans="1:16" ht="12" customHeight="1" x14ac:dyDescent="0.2">
      <c r="A258" s="38">
        <v>100080371</v>
      </c>
      <c r="B258" s="38" t="s">
        <v>486</v>
      </c>
      <c r="C258" s="39">
        <v>7680559450025</v>
      </c>
      <c r="D258" s="38">
        <v>2594392</v>
      </c>
      <c r="E258" s="38" t="s">
        <v>2</v>
      </c>
      <c r="F258" s="40" t="s">
        <v>482</v>
      </c>
      <c r="G258" s="40" t="s">
        <v>487</v>
      </c>
      <c r="H258" s="40" t="s">
        <v>67</v>
      </c>
      <c r="I258" s="38">
        <v>200</v>
      </c>
      <c r="J258" s="40" t="s">
        <v>37</v>
      </c>
      <c r="K258" s="38">
        <v>72</v>
      </c>
      <c r="L258" s="40" t="s">
        <v>38</v>
      </c>
      <c r="M258" s="59">
        <v>195.1</v>
      </c>
      <c r="N258" s="57"/>
      <c r="O258" s="60">
        <v>166.18</v>
      </c>
      <c r="P258" s="41">
        <f t="shared" si="4"/>
        <v>0</v>
      </c>
    </row>
    <row r="259" spans="1:16" ht="12" customHeight="1" x14ac:dyDescent="0.2">
      <c r="A259" s="38">
        <v>110000733</v>
      </c>
      <c r="B259" s="38" t="s">
        <v>583</v>
      </c>
      <c r="C259" s="39">
        <v>7680536400524</v>
      </c>
      <c r="D259" s="38">
        <v>1859078</v>
      </c>
      <c r="E259" s="38" t="s">
        <v>2</v>
      </c>
      <c r="F259" s="40" t="s">
        <v>488</v>
      </c>
      <c r="G259" s="40" t="s">
        <v>49</v>
      </c>
      <c r="H259" s="40" t="s">
        <v>489</v>
      </c>
      <c r="I259" s="38">
        <v>1</v>
      </c>
      <c r="J259" s="40" t="s">
        <v>214</v>
      </c>
      <c r="K259" s="38">
        <v>231</v>
      </c>
      <c r="L259" s="40" t="s">
        <v>38</v>
      </c>
      <c r="M259" s="59">
        <v>80.3</v>
      </c>
      <c r="N259" s="57"/>
      <c r="O259" s="60">
        <v>58.73</v>
      </c>
      <c r="P259" s="41">
        <f t="shared" si="4"/>
        <v>0</v>
      </c>
    </row>
    <row r="260" spans="1:16" ht="12" customHeight="1" x14ac:dyDescent="0.2">
      <c r="A260" s="38">
        <v>110000734</v>
      </c>
      <c r="B260" s="38" t="s">
        <v>584</v>
      </c>
      <c r="C260" s="39">
        <v>7680536400609</v>
      </c>
      <c r="D260" s="38">
        <v>1859090</v>
      </c>
      <c r="E260" s="38" t="s">
        <v>2</v>
      </c>
      <c r="F260" s="40" t="s">
        <v>488</v>
      </c>
      <c r="G260" s="40" t="s">
        <v>49</v>
      </c>
      <c r="H260" s="40" t="s">
        <v>489</v>
      </c>
      <c r="I260" s="38">
        <v>2</v>
      </c>
      <c r="J260" s="40" t="s">
        <v>490</v>
      </c>
      <c r="K260" s="38">
        <v>231</v>
      </c>
      <c r="L260" s="40" t="s">
        <v>38</v>
      </c>
      <c r="M260" s="59">
        <v>126.3</v>
      </c>
      <c r="N260" s="57"/>
      <c r="O260" s="60">
        <v>101.06</v>
      </c>
      <c r="P260" s="41">
        <f t="shared" si="4"/>
        <v>0</v>
      </c>
    </row>
    <row r="261" spans="1:16" ht="12" customHeight="1" x14ac:dyDescent="0.2">
      <c r="A261" s="38">
        <v>100087010</v>
      </c>
      <c r="B261" s="38" t="s">
        <v>491</v>
      </c>
      <c r="C261" s="39">
        <v>7680657720013</v>
      </c>
      <c r="D261" s="38">
        <v>6335842</v>
      </c>
      <c r="E261" s="38" t="s">
        <v>2</v>
      </c>
      <c r="F261" s="40" t="s">
        <v>492</v>
      </c>
      <c r="G261" s="40" t="s">
        <v>123</v>
      </c>
      <c r="H261" s="40" t="s">
        <v>140</v>
      </c>
      <c r="I261" s="38">
        <v>50</v>
      </c>
      <c r="J261" s="40" t="s">
        <v>37</v>
      </c>
      <c r="K261" s="38">
        <v>60</v>
      </c>
      <c r="L261" s="40" t="s">
        <v>38</v>
      </c>
      <c r="M261" s="59">
        <v>500.45</v>
      </c>
      <c r="N261" s="57"/>
      <c r="O261" s="60">
        <v>445.05</v>
      </c>
      <c r="P261" s="41">
        <f t="shared" si="4"/>
        <v>0</v>
      </c>
    </row>
    <row r="262" spans="1:16" ht="12" customHeight="1" x14ac:dyDescent="0.2">
      <c r="A262" s="38">
        <v>100092638</v>
      </c>
      <c r="B262" s="38" t="s">
        <v>493</v>
      </c>
      <c r="C262" s="39">
        <v>7680657720020</v>
      </c>
      <c r="D262" s="38">
        <v>6335859</v>
      </c>
      <c r="E262" s="38" t="s">
        <v>2</v>
      </c>
      <c r="F262" s="40" t="s">
        <v>492</v>
      </c>
      <c r="G262" s="40" t="s">
        <v>123</v>
      </c>
      <c r="H262" s="40" t="s">
        <v>72</v>
      </c>
      <c r="I262" s="38">
        <v>200</v>
      </c>
      <c r="J262" s="40" t="s">
        <v>37</v>
      </c>
      <c r="K262" s="38">
        <v>60</v>
      </c>
      <c r="L262" s="40" t="s">
        <v>38</v>
      </c>
      <c r="M262" s="59">
        <v>984.45</v>
      </c>
      <c r="N262" s="57"/>
      <c r="O262" s="60">
        <v>890.1</v>
      </c>
      <c r="P262" s="41">
        <f t="shared" si="4"/>
        <v>0</v>
      </c>
    </row>
    <row r="263" spans="1:16" ht="12" customHeight="1" x14ac:dyDescent="0.2">
      <c r="A263" s="38">
        <v>100095375</v>
      </c>
      <c r="B263" s="38" t="s">
        <v>494</v>
      </c>
      <c r="C263" s="39">
        <v>7680657710014</v>
      </c>
      <c r="D263" s="38">
        <v>6335865</v>
      </c>
      <c r="E263" s="38" t="s">
        <v>2</v>
      </c>
      <c r="F263" s="40" t="s">
        <v>492</v>
      </c>
      <c r="G263" s="40" t="s">
        <v>495</v>
      </c>
      <c r="H263" s="40"/>
      <c r="I263" s="38">
        <v>40</v>
      </c>
      <c r="J263" s="40" t="s">
        <v>214</v>
      </c>
      <c r="K263" s="38">
        <v>40</v>
      </c>
      <c r="L263" s="40" t="s">
        <v>38</v>
      </c>
      <c r="M263" s="59">
        <v>627.70000000000005</v>
      </c>
      <c r="N263" s="57"/>
      <c r="O263" s="60">
        <v>562.05999999999995</v>
      </c>
      <c r="P263" s="41">
        <f t="shared" si="4"/>
        <v>0</v>
      </c>
    </row>
    <row r="264" spans="1:16" ht="12" customHeight="1" x14ac:dyDescent="0.2">
      <c r="A264" s="38">
        <v>100086302</v>
      </c>
      <c r="B264" s="38" t="s">
        <v>496</v>
      </c>
      <c r="C264" s="39">
        <v>7680657700015</v>
      </c>
      <c r="D264" s="38">
        <v>6335871</v>
      </c>
      <c r="E264" s="38" t="s">
        <v>2</v>
      </c>
      <c r="F264" s="40" t="s">
        <v>492</v>
      </c>
      <c r="G264" s="40" t="s">
        <v>66</v>
      </c>
      <c r="H264" s="40"/>
      <c r="I264" s="38">
        <v>200</v>
      </c>
      <c r="J264" s="40" t="s">
        <v>37</v>
      </c>
      <c r="K264" s="38">
        <v>72</v>
      </c>
      <c r="L264" s="40" t="s">
        <v>38</v>
      </c>
      <c r="M264" s="59">
        <v>161</v>
      </c>
      <c r="N264" s="57"/>
      <c r="O264" s="60">
        <v>132.94</v>
      </c>
      <c r="P264" s="41">
        <f t="shared" si="4"/>
        <v>0</v>
      </c>
    </row>
    <row r="265" spans="1:16" ht="12" customHeight="1" x14ac:dyDescent="0.2">
      <c r="A265" s="38">
        <v>100144848</v>
      </c>
      <c r="B265" s="38" t="s">
        <v>541</v>
      </c>
      <c r="C265" s="39">
        <v>7680690350017</v>
      </c>
      <c r="D265" s="38">
        <v>1038141</v>
      </c>
      <c r="E265" s="38" t="s">
        <v>2</v>
      </c>
      <c r="F265" s="40" t="s">
        <v>542</v>
      </c>
      <c r="G265" s="40" t="s">
        <v>543</v>
      </c>
      <c r="H265" s="40" t="s">
        <v>544</v>
      </c>
      <c r="I265" s="38">
        <v>75</v>
      </c>
      <c r="J265" s="40" t="s">
        <v>37</v>
      </c>
      <c r="K265" s="38">
        <v>24</v>
      </c>
      <c r="L265" s="40" t="s">
        <v>38</v>
      </c>
      <c r="M265" s="59">
        <v>65.849999999999994</v>
      </c>
      <c r="N265" s="57"/>
      <c r="O265" s="60">
        <v>45.47</v>
      </c>
      <c r="P265" s="41">
        <f t="shared" si="4"/>
        <v>0</v>
      </c>
    </row>
    <row r="266" spans="1:16" ht="12" customHeight="1" x14ac:dyDescent="0.2">
      <c r="A266" s="38">
        <v>100144847</v>
      </c>
      <c r="B266" s="38" t="s">
        <v>545</v>
      </c>
      <c r="C266" s="39">
        <v>7680690350024</v>
      </c>
      <c r="D266" s="38">
        <v>1038139</v>
      </c>
      <c r="E266" s="38" t="s">
        <v>2</v>
      </c>
      <c r="F266" s="40" t="s">
        <v>542</v>
      </c>
      <c r="G266" s="40" t="s">
        <v>543</v>
      </c>
      <c r="H266" s="40" t="s">
        <v>546</v>
      </c>
      <c r="I266" s="38">
        <v>75</v>
      </c>
      <c r="J266" s="40" t="s">
        <v>37</v>
      </c>
      <c r="K266" s="38">
        <v>24</v>
      </c>
      <c r="L266" s="40" t="s">
        <v>38</v>
      </c>
      <c r="M266" s="59">
        <v>214.2</v>
      </c>
      <c r="N266" s="57"/>
      <c r="O266" s="60">
        <v>181.88</v>
      </c>
      <c r="P266" s="41">
        <f t="shared" si="4"/>
        <v>0</v>
      </c>
    </row>
    <row r="267" spans="1:16" ht="12" customHeight="1" x14ac:dyDescent="0.2">
      <c r="A267" s="38">
        <v>110000700</v>
      </c>
      <c r="B267" s="38" t="s">
        <v>585</v>
      </c>
      <c r="C267" s="39">
        <v>7680690350031</v>
      </c>
      <c r="D267" s="38">
        <v>1038142</v>
      </c>
      <c r="E267" s="38" t="s">
        <v>2</v>
      </c>
      <c r="F267" s="40" t="s">
        <v>542</v>
      </c>
      <c r="G267" s="40" t="s">
        <v>543</v>
      </c>
      <c r="H267" s="40" t="s">
        <v>547</v>
      </c>
      <c r="I267" s="38">
        <v>75</v>
      </c>
      <c r="J267" s="40" t="s">
        <v>37</v>
      </c>
      <c r="K267" s="38">
        <v>24</v>
      </c>
      <c r="L267" s="40" t="s">
        <v>38</v>
      </c>
      <c r="M267" s="59">
        <v>412</v>
      </c>
      <c r="N267" s="57"/>
      <c r="O267" s="60">
        <v>363.75</v>
      </c>
      <c r="P267" s="41">
        <f t="shared" si="4"/>
        <v>0</v>
      </c>
    </row>
    <row r="268" spans="1:16" ht="12" customHeight="1" x14ac:dyDescent="0.2">
      <c r="A268" s="38">
        <v>110000622</v>
      </c>
      <c r="B268" s="38" t="s">
        <v>608</v>
      </c>
      <c r="C268" s="39">
        <v>7680670830010</v>
      </c>
      <c r="D268" s="38">
        <v>7770550</v>
      </c>
      <c r="E268" s="38" t="s">
        <v>2</v>
      </c>
      <c r="F268" s="40" t="s">
        <v>497</v>
      </c>
      <c r="G268" s="40" t="s">
        <v>498</v>
      </c>
      <c r="H268" s="40" t="s">
        <v>375</v>
      </c>
      <c r="I268" s="38">
        <v>20</v>
      </c>
      <c r="J268" s="40" t="s">
        <v>37</v>
      </c>
      <c r="K268" s="38">
        <v>24</v>
      </c>
      <c r="L268" s="40" t="s">
        <v>135</v>
      </c>
      <c r="M268" s="59"/>
      <c r="N268" s="57"/>
      <c r="O268" s="60">
        <v>8470.39</v>
      </c>
      <c r="P268" s="41">
        <f t="shared" si="4"/>
        <v>0</v>
      </c>
    </row>
    <row r="269" spans="1:16" ht="12" customHeight="1" x14ac:dyDescent="0.2">
      <c r="A269" s="38">
        <v>110000623</v>
      </c>
      <c r="B269" s="38" t="s">
        <v>602</v>
      </c>
      <c r="C269" s="39">
        <v>7680675180011</v>
      </c>
      <c r="D269" s="38">
        <v>7770552</v>
      </c>
      <c r="E269" s="38" t="s">
        <v>2</v>
      </c>
      <c r="F269" s="40" t="s">
        <v>497</v>
      </c>
      <c r="G269" s="40" t="s">
        <v>498</v>
      </c>
      <c r="H269" s="40" t="s">
        <v>375</v>
      </c>
      <c r="I269" s="38">
        <v>61</v>
      </c>
      <c r="J269" s="40" t="s">
        <v>37</v>
      </c>
      <c r="K269" s="38">
        <v>24</v>
      </c>
      <c r="L269" s="40" t="s">
        <v>38</v>
      </c>
      <c r="M269" s="59">
        <v>9031.5</v>
      </c>
      <c r="N269" s="57"/>
      <c r="O269" s="60">
        <v>8484.84</v>
      </c>
      <c r="P269" s="41">
        <f t="shared" si="4"/>
        <v>0</v>
      </c>
    </row>
    <row r="270" spans="1:16" ht="12" customHeight="1" x14ac:dyDescent="0.2">
      <c r="A270" s="38">
        <v>100104923</v>
      </c>
      <c r="B270" s="38" t="s">
        <v>499</v>
      </c>
      <c r="C270" s="39">
        <v>7680621310011</v>
      </c>
      <c r="D270" s="38">
        <v>5176146</v>
      </c>
      <c r="E270" s="38" t="s">
        <v>2</v>
      </c>
      <c r="F270" s="40" t="s">
        <v>500</v>
      </c>
      <c r="G270" s="40" t="s">
        <v>146</v>
      </c>
      <c r="H270" s="40" t="s">
        <v>274</v>
      </c>
      <c r="I270" s="38">
        <v>200</v>
      </c>
      <c r="J270" s="40" t="s">
        <v>37</v>
      </c>
      <c r="K270" s="38">
        <v>60</v>
      </c>
      <c r="L270" s="40" t="s">
        <v>38</v>
      </c>
      <c r="M270" s="59">
        <v>4058.2</v>
      </c>
      <c r="N270" s="57"/>
      <c r="O270" s="60">
        <v>3716.38</v>
      </c>
      <c r="P270" s="41">
        <f t="shared" si="4"/>
        <v>0</v>
      </c>
    </row>
    <row r="271" spans="1:16" ht="12" customHeight="1" x14ac:dyDescent="0.2">
      <c r="A271" s="38">
        <v>100074090</v>
      </c>
      <c r="B271" s="38" t="s">
        <v>501</v>
      </c>
      <c r="C271" s="39">
        <v>7680621310035</v>
      </c>
      <c r="D271" s="38">
        <v>5176123</v>
      </c>
      <c r="E271" s="38" t="s">
        <v>2</v>
      </c>
      <c r="F271" s="40" t="s">
        <v>500</v>
      </c>
      <c r="G271" s="40" t="s">
        <v>146</v>
      </c>
      <c r="H271" s="40" t="s">
        <v>274</v>
      </c>
      <c r="I271" s="38">
        <v>250</v>
      </c>
      <c r="J271" s="40" t="s">
        <v>37</v>
      </c>
      <c r="K271" s="38">
        <v>60</v>
      </c>
      <c r="L271" s="40" t="s">
        <v>38</v>
      </c>
      <c r="M271" s="59">
        <v>5068.6499999999996</v>
      </c>
      <c r="N271" s="57"/>
      <c r="O271" s="60">
        <v>4645.4799999999996</v>
      </c>
      <c r="P271" s="41">
        <f t="shared" si="4"/>
        <v>0</v>
      </c>
    </row>
    <row r="272" spans="1:16" ht="12" customHeight="1" x14ac:dyDescent="0.2">
      <c r="A272" s="38">
        <v>100195185</v>
      </c>
      <c r="B272" s="38" t="s">
        <v>603</v>
      </c>
      <c r="C272" s="39">
        <v>7680694670012</v>
      </c>
      <c r="D272" s="38">
        <v>1119193</v>
      </c>
      <c r="E272" s="38" t="s">
        <v>2</v>
      </c>
      <c r="F272" s="40" t="s">
        <v>500</v>
      </c>
      <c r="G272" s="40" t="s">
        <v>604</v>
      </c>
      <c r="H272" s="40" t="s">
        <v>605</v>
      </c>
      <c r="I272" s="38">
        <v>20</v>
      </c>
      <c r="J272" s="40" t="s">
        <v>37</v>
      </c>
      <c r="K272" s="38">
        <v>24</v>
      </c>
      <c r="L272" s="40" t="s">
        <v>135</v>
      </c>
      <c r="M272" s="59"/>
      <c r="N272" s="57"/>
      <c r="O272" s="60">
        <v>371.67</v>
      </c>
      <c r="P272" s="41">
        <f t="shared" si="4"/>
        <v>0</v>
      </c>
    </row>
    <row r="273" spans="1:16" ht="12" customHeight="1" x14ac:dyDescent="0.2">
      <c r="A273" s="38">
        <v>100195187</v>
      </c>
      <c r="B273" s="38" t="s">
        <v>606</v>
      </c>
      <c r="C273" s="39">
        <v>7680694670029</v>
      </c>
      <c r="D273" s="38">
        <v>1119194</v>
      </c>
      <c r="E273" s="38" t="s">
        <v>2</v>
      </c>
      <c r="F273" s="40" t="s">
        <v>500</v>
      </c>
      <c r="G273" s="40" t="s">
        <v>604</v>
      </c>
      <c r="H273" s="40" t="s">
        <v>605</v>
      </c>
      <c r="I273" s="38">
        <v>50</v>
      </c>
      <c r="J273" s="40" t="s">
        <v>37</v>
      </c>
      <c r="K273" s="38">
        <v>24</v>
      </c>
      <c r="L273" s="40" t="s">
        <v>135</v>
      </c>
      <c r="M273" s="59"/>
      <c r="N273" s="57"/>
      <c r="O273" s="60">
        <v>929.1</v>
      </c>
      <c r="P273" s="41">
        <f t="shared" si="4"/>
        <v>0</v>
      </c>
    </row>
    <row r="274" spans="1:16" ht="12" customHeight="1" x14ac:dyDescent="0.2">
      <c r="A274" s="38">
        <v>100195188</v>
      </c>
      <c r="B274" s="38" t="s">
        <v>607</v>
      </c>
      <c r="C274" s="39">
        <v>7680694670036</v>
      </c>
      <c r="D274" s="38">
        <v>1119195</v>
      </c>
      <c r="E274" s="38" t="s">
        <v>2</v>
      </c>
      <c r="F274" s="40" t="s">
        <v>500</v>
      </c>
      <c r="G274" s="40" t="s">
        <v>604</v>
      </c>
      <c r="H274" s="40" t="s">
        <v>605</v>
      </c>
      <c r="I274" s="38">
        <v>150</v>
      </c>
      <c r="J274" s="40" t="s">
        <v>37</v>
      </c>
      <c r="K274" s="38">
        <v>24</v>
      </c>
      <c r="L274" s="40" t="s">
        <v>135</v>
      </c>
      <c r="M274" s="59"/>
      <c r="N274" s="57"/>
      <c r="O274" s="60">
        <v>2787.3</v>
      </c>
      <c r="P274" s="41">
        <f t="shared" si="4"/>
        <v>0</v>
      </c>
    </row>
    <row r="275" spans="1:16" ht="12" customHeight="1" x14ac:dyDescent="0.2">
      <c r="A275" s="38">
        <v>100113728</v>
      </c>
      <c r="B275" s="38" t="s">
        <v>502</v>
      </c>
      <c r="C275" s="39">
        <v>7680626300017</v>
      </c>
      <c r="D275" s="38">
        <v>5585011</v>
      </c>
      <c r="E275" s="38" t="s">
        <v>2</v>
      </c>
      <c r="F275" s="40" t="s">
        <v>503</v>
      </c>
      <c r="G275" s="40" t="s">
        <v>54</v>
      </c>
      <c r="H275" s="40" t="s">
        <v>140</v>
      </c>
      <c r="I275" s="38">
        <v>5</v>
      </c>
      <c r="J275" s="40" t="s">
        <v>37</v>
      </c>
      <c r="K275" s="38">
        <v>80</v>
      </c>
      <c r="L275" s="40" t="s">
        <v>38</v>
      </c>
      <c r="M275" s="59">
        <v>881.05</v>
      </c>
      <c r="N275" s="57"/>
      <c r="O275" s="60">
        <v>795.02</v>
      </c>
      <c r="P275" s="41">
        <f t="shared" si="4"/>
        <v>0</v>
      </c>
    </row>
    <row r="276" spans="1:16" ht="12" customHeight="1" x14ac:dyDescent="0.2">
      <c r="A276" s="38">
        <v>100104084</v>
      </c>
      <c r="B276" s="38" t="s">
        <v>504</v>
      </c>
      <c r="C276" s="39">
        <v>7680626300048</v>
      </c>
      <c r="D276" s="38">
        <v>5698399</v>
      </c>
      <c r="E276" s="38" t="s">
        <v>2</v>
      </c>
      <c r="F276" s="40" t="s">
        <v>503</v>
      </c>
      <c r="G276" s="40" t="s">
        <v>54</v>
      </c>
      <c r="H276" s="40" t="s">
        <v>140</v>
      </c>
      <c r="I276" s="38">
        <v>10</v>
      </c>
      <c r="J276" s="40" t="s">
        <v>37</v>
      </c>
      <c r="K276" s="38">
        <v>64</v>
      </c>
      <c r="L276" s="40" t="s">
        <v>38</v>
      </c>
      <c r="M276" s="59">
        <v>1471.35</v>
      </c>
      <c r="N276" s="57"/>
      <c r="O276" s="60">
        <v>1337.81</v>
      </c>
      <c r="P276" s="41">
        <f t="shared" si="4"/>
        <v>0</v>
      </c>
    </row>
    <row r="277" spans="1:16" ht="12" customHeight="1" x14ac:dyDescent="0.2">
      <c r="A277" s="38">
        <v>100085284</v>
      </c>
      <c r="B277" s="38" t="s">
        <v>505</v>
      </c>
      <c r="C277" s="39">
        <v>7680522560119</v>
      </c>
      <c r="D277" s="38">
        <v>1906085</v>
      </c>
      <c r="E277" s="38" t="s">
        <v>2</v>
      </c>
      <c r="F277" s="40" t="s">
        <v>506</v>
      </c>
      <c r="G277" s="40" t="s">
        <v>507</v>
      </c>
      <c r="H277" s="40" t="s">
        <v>36</v>
      </c>
      <c r="I277" s="38">
        <v>5</v>
      </c>
      <c r="J277" s="40" t="s">
        <v>37</v>
      </c>
      <c r="K277" s="38">
        <v>180</v>
      </c>
      <c r="L277" s="40" t="s">
        <v>135</v>
      </c>
      <c r="M277" s="59"/>
      <c r="N277" s="57"/>
      <c r="O277" s="60">
        <v>49.87</v>
      </c>
      <c r="P277" s="41">
        <f t="shared" si="4"/>
        <v>0</v>
      </c>
    </row>
    <row r="278" spans="1:16" ht="12" customHeight="1" x14ac:dyDescent="0.2">
      <c r="A278" s="38">
        <v>100085562</v>
      </c>
      <c r="B278" s="38" t="s">
        <v>508</v>
      </c>
      <c r="C278" s="39">
        <v>7680522560386</v>
      </c>
      <c r="D278" s="38">
        <v>1906116</v>
      </c>
      <c r="E278" s="38" t="s">
        <v>2</v>
      </c>
      <c r="F278" s="40" t="s">
        <v>506</v>
      </c>
      <c r="G278" s="40" t="s">
        <v>507</v>
      </c>
      <c r="H278" s="40" t="s">
        <v>36</v>
      </c>
      <c r="I278" s="38">
        <v>10</v>
      </c>
      <c r="J278" s="40" t="s">
        <v>37</v>
      </c>
      <c r="K278" s="38">
        <v>98</v>
      </c>
      <c r="L278" s="40" t="s">
        <v>135</v>
      </c>
      <c r="M278" s="59"/>
      <c r="N278" s="57"/>
      <c r="O278" s="60">
        <v>100.53</v>
      </c>
      <c r="P278" s="41">
        <f t="shared" si="4"/>
        <v>0</v>
      </c>
    </row>
    <row r="279" spans="1:16" ht="12" customHeight="1" x14ac:dyDescent="0.2">
      <c r="A279" s="38">
        <v>100113391</v>
      </c>
      <c r="B279" s="38" t="s">
        <v>509</v>
      </c>
      <c r="C279" s="39">
        <v>7680546700010</v>
      </c>
      <c r="D279" s="38">
        <v>6728174</v>
      </c>
      <c r="E279" s="38" t="s">
        <v>2</v>
      </c>
      <c r="F279" s="40" t="s">
        <v>510</v>
      </c>
      <c r="G279" s="40" t="s">
        <v>49</v>
      </c>
      <c r="H279" s="40" t="s">
        <v>511</v>
      </c>
      <c r="I279" s="38">
        <v>5</v>
      </c>
      <c r="J279" s="40" t="s">
        <v>37</v>
      </c>
      <c r="K279" s="38">
        <v>300</v>
      </c>
      <c r="L279" s="40" t="s">
        <v>135</v>
      </c>
      <c r="M279" s="59"/>
      <c r="N279" s="57"/>
      <c r="O279" s="60">
        <v>197.21</v>
      </c>
      <c r="P279" s="41">
        <f t="shared" si="4"/>
        <v>0</v>
      </c>
    </row>
    <row r="280" spans="1:16" ht="12" customHeight="1" x14ac:dyDescent="0.2">
      <c r="A280" s="38">
        <v>110000732</v>
      </c>
      <c r="B280" s="38" t="s">
        <v>582</v>
      </c>
      <c r="C280" s="39">
        <v>7680546700607</v>
      </c>
      <c r="D280" s="38">
        <v>2832176</v>
      </c>
      <c r="E280" s="38" t="s">
        <v>2</v>
      </c>
      <c r="F280" s="40" t="s">
        <v>510</v>
      </c>
      <c r="G280" s="40" t="s">
        <v>49</v>
      </c>
      <c r="H280" s="40" t="s">
        <v>511</v>
      </c>
      <c r="I280" s="38">
        <v>10</v>
      </c>
      <c r="J280" s="40" t="s">
        <v>37</v>
      </c>
      <c r="K280" s="38">
        <v>176</v>
      </c>
      <c r="L280" s="40" t="s">
        <v>135</v>
      </c>
      <c r="M280" s="59"/>
      <c r="N280" s="57"/>
      <c r="O280" s="60">
        <v>364.66</v>
      </c>
      <c r="P280" s="41">
        <f t="shared" si="4"/>
        <v>0</v>
      </c>
    </row>
    <row r="281" spans="1:16" ht="12" customHeight="1" x14ac:dyDescent="0.2">
      <c r="A281" s="38">
        <v>110000723</v>
      </c>
      <c r="B281" s="38" t="s">
        <v>572</v>
      </c>
      <c r="C281" s="39">
        <v>7680546700799</v>
      </c>
      <c r="D281" s="38">
        <v>2832182</v>
      </c>
      <c r="E281" s="38" t="s">
        <v>2</v>
      </c>
      <c r="F281" s="40" t="s">
        <v>510</v>
      </c>
      <c r="G281" s="40" t="s">
        <v>49</v>
      </c>
      <c r="H281" s="40" t="s">
        <v>511</v>
      </c>
      <c r="I281" s="38">
        <v>20</v>
      </c>
      <c r="J281" s="40" t="s">
        <v>37</v>
      </c>
      <c r="K281" s="38">
        <v>112</v>
      </c>
      <c r="L281" s="40" t="s">
        <v>135</v>
      </c>
      <c r="M281" s="59"/>
      <c r="N281" s="57"/>
      <c r="O281" s="60">
        <v>674.3</v>
      </c>
      <c r="P281" s="41">
        <f t="shared" si="4"/>
        <v>0</v>
      </c>
    </row>
    <row r="282" spans="1:16" ht="12" customHeight="1" x14ac:dyDescent="0.2">
      <c r="A282" s="38">
        <v>100096359</v>
      </c>
      <c r="B282" s="38" t="s">
        <v>512</v>
      </c>
      <c r="C282" s="39">
        <v>7680668900015</v>
      </c>
      <c r="D282" s="38">
        <v>7394798</v>
      </c>
      <c r="E282" s="38" t="s">
        <v>2</v>
      </c>
      <c r="F282" s="40" t="s">
        <v>513</v>
      </c>
      <c r="G282" s="40" t="s">
        <v>108</v>
      </c>
      <c r="H282" s="40" t="s">
        <v>371</v>
      </c>
      <c r="I282" s="38">
        <v>500</v>
      </c>
      <c r="J282" s="40" t="s">
        <v>37</v>
      </c>
      <c r="K282" s="38">
        <v>10</v>
      </c>
      <c r="L282" s="40" t="s">
        <v>38</v>
      </c>
      <c r="M282" s="59">
        <v>1268.55</v>
      </c>
      <c r="N282" s="57"/>
      <c r="O282" s="60">
        <v>1151.31</v>
      </c>
      <c r="P282" s="41">
        <f t="shared" si="4"/>
        <v>0</v>
      </c>
    </row>
    <row r="283" spans="1:16" ht="12" customHeight="1" x14ac:dyDescent="0.2">
      <c r="A283" s="38">
        <v>100107189</v>
      </c>
      <c r="B283" s="38" t="s">
        <v>562</v>
      </c>
      <c r="C283" s="39">
        <v>7680626720013</v>
      </c>
      <c r="D283" s="38">
        <v>5785626</v>
      </c>
      <c r="E283" s="38" t="s">
        <v>2</v>
      </c>
      <c r="F283" s="40" t="s">
        <v>514</v>
      </c>
      <c r="G283" s="40" t="s">
        <v>108</v>
      </c>
      <c r="H283" s="40" t="s">
        <v>371</v>
      </c>
      <c r="I283" s="38">
        <v>600</v>
      </c>
      <c r="J283" s="40" t="s">
        <v>37</v>
      </c>
      <c r="K283" s="38">
        <v>10</v>
      </c>
      <c r="L283" s="40" t="s">
        <v>135</v>
      </c>
      <c r="M283" s="59"/>
      <c r="N283" s="57"/>
      <c r="O283" s="60">
        <v>800</v>
      </c>
      <c r="P283" s="41">
        <f t="shared" si="4"/>
        <v>0</v>
      </c>
    </row>
    <row r="284" spans="1:16" ht="12" customHeight="1" x14ac:dyDescent="0.2">
      <c r="A284" s="38">
        <v>100138136</v>
      </c>
      <c r="B284" s="38" t="s">
        <v>515</v>
      </c>
      <c r="C284" s="39">
        <v>7680675010011</v>
      </c>
      <c r="D284" s="38">
        <v>7773044</v>
      </c>
      <c r="E284" s="38" t="s">
        <v>2</v>
      </c>
      <c r="F284" s="40" t="s">
        <v>516</v>
      </c>
      <c r="G284" s="40" t="s">
        <v>126</v>
      </c>
      <c r="H284" s="40" t="s">
        <v>517</v>
      </c>
      <c r="I284" s="38">
        <v>100</v>
      </c>
      <c r="J284" s="40" t="s">
        <v>37</v>
      </c>
      <c r="K284" s="38">
        <v>24</v>
      </c>
      <c r="L284" s="40" t="s">
        <v>38</v>
      </c>
      <c r="M284" s="59">
        <v>296.55</v>
      </c>
      <c r="N284" s="57"/>
      <c r="O284" s="60">
        <v>257.57</v>
      </c>
      <c r="P284" s="41">
        <f t="shared" si="4"/>
        <v>0</v>
      </c>
    </row>
    <row r="285" spans="1:16" ht="12" customHeight="1" x14ac:dyDescent="0.2">
      <c r="A285" s="38">
        <v>100138132</v>
      </c>
      <c r="B285" s="38" t="s">
        <v>518</v>
      </c>
      <c r="C285" s="39">
        <v>7680675010028</v>
      </c>
      <c r="D285" s="38">
        <v>7773043</v>
      </c>
      <c r="E285" s="38" t="s">
        <v>2</v>
      </c>
      <c r="F285" s="40" t="s">
        <v>516</v>
      </c>
      <c r="G285" s="40" t="s">
        <v>126</v>
      </c>
      <c r="H285" s="40" t="s">
        <v>519</v>
      </c>
      <c r="I285" s="38">
        <v>400</v>
      </c>
      <c r="J285" s="40" t="s">
        <v>37</v>
      </c>
      <c r="K285" s="38">
        <v>24</v>
      </c>
      <c r="L285" s="40" t="s">
        <v>38</v>
      </c>
      <c r="M285" s="59">
        <v>1063.55</v>
      </c>
      <c r="N285" s="57"/>
      <c r="O285" s="60">
        <v>962.84</v>
      </c>
      <c r="P285" s="41">
        <f t="shared" si="4"/>
        <v>0</v>
      </c>
    </row>
    <row r="286" spans="1:16" ht="12" customHeight="1" x14ac:dyDescent="0.2">
      <c r="A286" s="38">
        <v>100110963</v>
      </c>
      <c r="B286" s="38" t="s">
        <v>520</v>
      </c>
      <c r="C286" s="39">
        <v>7680513520177</v>
      </c>
      <c r="D286" s="38">
        <v>1528654</v>
      </c>
      <c r="E286" s="38" t="s">
        <v>2</v>
      </c>
      <c r="F286" s="40" t="s">
        <v>521</v>
      </c>
      <c r="G286" s="40" t="s">
        <v>96</v>
      </c>
      <c r="H286" s="40" t="s">
        <v>522</v>
      </c>
      <c r="I286" s="38">
        <v>15</v>
      </c>
      <c r="J286" s="40" t="s">
        <v>98</v>
      </c>
      <c r="K286" s="38">
        <v>50</v>
      </c>
      <c r="L286" s="40" t="s">
        <v>38</v>
      </c>
      <c r="M286" s="59">
        <v>14.8</v>
      </c>
      <c r="N286" s="57"/>
      <c r="O286" s="59">
        <v>5.1452764612954187</v>
      </c>
      <c r="P286" s="41">
        <f t="shared" si="4"/>
        <v>0</v>
      </c>
    </row>
    <row r="287" spans="1:16" ht="12" customHeight="1" x14ac:dyDescent="0.2">
      <c r="A287" s="38">
        <v>100096358</v>
      </c>
      <c r="B287" s="38" t="s">
        <v>523</v>
      </c>
      <c r="C287" s="39">
        <v>7680513520252</v>
      </c>
      <c r="D287" s="38">
        <v>1528660</v>
      </c>
      <c r="E287" s="38" t="s">
        <v>2</v>
      </c>
      <c r="F287" s="40" t="s">
        <v>521</v>
      </c>
      <c r="G287" s="40" t="s">
        <v>96</v>
      </c>
      <c r="H287" s="40" t="s">
        <v>524</v>
      </c>
      <c r="I287" s="38">
        <v>30</v>
      </c>
      <c r="J287" s="40" t="s">
        <v>98</v>
      </c>
      <c r="K287" s="38">
        <v>50</v>
      </c>
      <c r="L287" s="40" t="s">
        <v>38</v>
      </c>
      <c r="M287" s="59">
        <v>26.15</v>
      </c>
      <c r="N287" s="57"/>
      <c r="O287" s="59">
        <v>8.9600000000000009</v>
      </c>
      <c r="P287" s="41">
        <f t="shared" si="4"/>
        <v>0</v>
      </c>
    </row>
    <row r="288" spans="1:16" ht="12" customHeight="1" x14ac:dyDescent="0.2">
      <c r="A288" s="38">
        <v>100114433</v>
      </c>
      <c r="B288" s="38" t="s">
        <v>525</v>
      </c>
      <c r="C288" s="39">
        <v>7680519990103</v>
      </c>
      <c r="D288" s="38">
        <v>1561746</v>
      </c>
      <c r="E288" s="38" t="s">
        <v>2</v>
      </c>
      <c r="F288" s="40" t="s">
        <v>521</v>
      </c>
      <c r="G288" s="40" t="s">
        <v>176</v>
      </c>
      <c r="H288" s="40" t="s">
        <v>526</v>
      </c>
      <c r="I288" s="38">
        <v>100</v>
      </c>
      <c r="J288" s="40" t="s">
        <v>37</v>
      </c>
      <c r="K288" s="38">
        <v>100</v>
      </c>
      <c r="L288" s="40" t="s">
        <v>38</v>
      </c>
      <c r="M288" s="59">
        <v>12.65</v>
      </c>
      <c r="N288" s="57"/>
      <c r="O288" s="60">
        <v>3.15</v>
      </c>
      <c r="P288" s="41">
        <f t="shared" si="4"/>
        <v>0</v>
      </c>
    </row>
    <row r="289" spans="1:16" ht="12" customHeight="1" x14ac:dyDescent="0.2">
      <c r="A289" s="38">
        <v>100085151</v>
      </c>
      <c r="B289" s="38" t="s">
        <v>527</v>
      </c>
      <c r="C289" s="39">
        <v>7680534880137</v>
      </c>
      <c r="D289" s="38">
        <v>1841670</v>
      </c>
      <c r="E289" s="38" t="s">
        <v>2</v>
      </c>
      <c r="F289" s="40" t="s">
        <v>521</v>
      </c>
      <c r="G289" s="40" t="s">
        <v>54</v>
      </c>
      <c r="H289" s="40" t="s">
        <v>103</v>
      </c>
      <c r="I289" s="38">
        <v>250</v>
      </c>
      <c r="J289" s="40" t="s">
        <v>37</v>
      </c>
      <c r="K289" s="38">
        <v>120</v>
      </c>
      <c r="L289" s="40" t="s">
        <v>38</v>
      </c>
      <c r="M289" s="59">
        <v>16.600000000000001</v>
      </c>
      <c r="N289" s="57"/>
      <c r="O289" s="59">
        <v>6.8008089500860596</v>
      </c>
      <c r="P289" s="41">
        <f t="shared" si="4"/>
        <v>0</v>
      </c>
    </row>
    <row r="290" spans="1:16" ht="12" customHeight="1" x14ac:dyDescent="0.2">
      <c r="A290" s="38">
        <v>100084894</v>
      </c>
      <c r="B290" s="38" t="s">
        <v>528</v>
      </c>
      <c r="C290" s="39">
        <v>7680534880212</v>
      </c>
      <c r="D290" s="38">
        <v>1841687</v>
      </c>
      <c r="E290" s="38" t="s">
        <v>2</v>
      </c>
      <c r="F290" s="40" t="s">
        <v>521</v>
      </c>
      <c r="G290" s="40" t="s">
        <v>54</v>
      </c>
      <c r="H290" s="40" t="s">
        <v>101</v>
      </c>
      <c r="I290" s="38">
        <v>250</v>
      </c>
      <c r="J290" s="40" t="s">
        <v>37</v>
      </c>
      <c r="K290" s="38">
        <v>120</v>
      </c>
      <c r="L290" s="40" t="s">
        <v>38</v>
      </c>
      <c r="M290" s="59">
        <v>27.45</v>
      </c>
      <c r="N290" s="57"/>
      <c r="O290" s="59">
        <v>10.210000000000001</v>
      </c>
      <c r="P290" s="41">
        <f t="shared" si="4"/>
        <v>0</v>
      </c>
    </row>
    <row r="291" spans="1:16" ht="12" customHeight="1" x14ac:dyDescent="0.2">
      <c r="A291" s="38">
        <v>100104747</v>
      </c>
      <c r="B291" s="38" t="s">
        <v>529</v>
      </c>
      <c r="C291" s="39">
        <v>7680534880014</v>
      </c>
      <c r="D291" s="38">
        <v>6039776</v>
      </c>
      <c r="E291" s="38" t="s">
        <v>2</v>
      </c>
      <c r="F291" s="40" t="s">
        <v>521</v>
      </c>
      <c r="G291" s="40" t="s">
        <v>54</v>
      </c>
      <c r="H291" s="40" t="s">
        <v>105</v>
      </c>
      <c r="I291" s="38">
        <v>500</v>
      </c>
      <c r="J291" s="40" t="s">
        <v>37</v>
      </c>
      <c r="K291" s="38">
        <v>80</v>
      </c>
      <c r="L291" s="40" t="s">
        <v>38</v>
      </c>
      <c r="M291" s="59">
        <v>27.45</v>
      </c>
      <c r="N291" s="57"/>
      <c r="O291" s="59">
        <v>10.210000000000001</v>
      </c>
      <c r="P291" s="41">
        <f t="shared" si="4"/>
        <v>0</v>
      </c>
    </row>
    <row r="292" spans="1:16" ht="12" customHeight="1" x14ac:dyDescent="0.2">
      <c r="A292" s="38">
        <v>100113863</v>
      </c>
      <c r="B292" s="38" t="s">
        <v>530</v>
      </c>
      <c r="C292" s="39">
        <v>7680519990370</v>
      </c>
      <c r="D292" s="38">
        <v>1561769</v>
      </c>
      <c r="E292" s="38" t="s">
        <v>2</v>
      </c>
      <c r="F292" s="40" t="s">
        <v>521</v>
      </c>
      <c r="G292" s="40" t="s">
        <v>176</v>
      </c>
      <c r="H292" s="40" t="s">
        <v>526</v>
      </c>
      <c r="I292" s="38">
        <v>300</v>
      </c>
      <c r="J292" s="40" t="s">
        <v>37</v>
      </c>
      <c r="K292" s="38">
        <v>100</v>
      </c>
      <c r="L292" s="40" t="s">
        <v>38</v>
      </c>
      <c r="M292" s="59">
        <v>17.45</v>
      </c>
      <c r="N292" s="57"/>
      <c r="O292" s="60">
        <v>7.55</v>
      </c>
      <c r="P292" s="41">
        <f t="shared" si="4"/>
        <v>0</v>
      </c>
    </row>
    <row r="293" spans="1:16" ht="12" customHeight="1" x14ac:dyDescent="0.2">
      <c r="A293" s="38">
        <v>100089320</v>
      </c>
      <c r="B293" s="38" t="s">
        <v>531</v>
      </c>
      <c r="C293" s="39">
        <v>7680519990530</v>
      </c>
      <c r="D293" s="38">
        <v>1589348</v>
      </c>
      <c r="E293" s="38" t="s">
        <v>2</v>
      </c>
      <c r="F293" s="40" t="s">
        <v>521</v>
      </c>
      <c r="G293" s="40" t="s">
        <v>176</v>
      </c>
      <c r="H293" s="40" t="s">
        <v>526</v>
      </c>
      <c r="I293" s="38">
        <v>500</v>
      </c>
      <c r="J293" s="40" t="s">
        <v>37</v>
      </c>
      <c r="K293" s="38">
        <v>100</v>
      </c>
      <c r="L293" s="40" t="s">
        <v>38</v>
      </c>
      <c r="M293" s="59">
        <v>28.45</v>
      </c>
      <c r="N293" s="57"/>
      <c r="O293" s="60">
        <v>11.06</v>
      </c>
      <c r="P293" s="41">
        <f t="shared" si="4"/>
        <v>0</v>
      </c>
    </row>
    <row r="294" spans="1:16" ht="12" customHeight="1" x14ac:dyDescent="0.2">
      <c r="A294" s="38">
        <v>100112903</v>
      </c>
      <c r="B294" s="38" t="s">
        <v>532</v>
      </c>
      <c r="C294" s="39">
        <v>7680555600066</v>
      </c>
      <c r="D294" s="38">
        <v>4859127</v>
      </c>
      <c r="E294" s="38" t="s">
        <v>2</v>
      </c>
      <c r="F294" s="40" t="s">
        <v>533</v>
      </c>
      <c r="G294" s="40" t="s">
        <v>228</v>
      </c>
      <c r="H294" s="40" t="s">
        <v>534</v>
      </c>
      <c r="I294" s="38">
        <v>2</v>
      </c>
      <c r="J294" s="40" t="s">
        <v>214</v>
      </c>
      <c r="K294" s="38">
        <v>1</v>
      </c>
      <c r="L294" s="40" t="s">
        <v>38</v>
      </c>
      <c r="M294" s="59">
        <v>606.70000000000005</v>
      </c>
      <c r="N294" s="57"/>
      <c r="O294" s="60">
        <v>545.86</v>
      </c>
      <c r="P294" s="41">
        <f t="shared" si="4"/>
        <v>0</v>
      </c>
    </row>
    <row r="295" spans="1:16" ht="12" customHeight="1" x14ac:dyDescent="0.2">
      <c r="A295" s="38">
        <v>100073324</v>
      </c>
      <c r="B295" s="38" t="s">
        <v>535</v>
      </c>
      <c r="C295" s="39">
        <v>7680555590022</v>
      </c>
      <c r="D295" s="38">
        <v>2465358</v>
      </c>
      <c r="E295" s="38" t="s">
        <v>2</v>
      </c>
      <c r="F295" s="40" t="s">
        <v>533</v>
      </c>
      <c r="G295" s="40" t="s">
        <v>357</v>
      </c>
      <c r="H295" s="40" t="s">
        <v>358</v>
      </c>
      <c r="I295" s="38">
        <v>20</v>
      </c>
      <c r="J295" s="40" t="s">
        <v>214</v>
      </c>
      <c r="K295" s="38">
        <v>12</v>
      </c>
      <c r="L295" s="40" t="s">
        <v>38</v>
      </c>
      <c r="M295" s="59">
        <v>279.75</v>
      </c>
      <c r="N295" s="57"/>
      <c r="O295" s="59">
        <v>243.52</v>
      </c>
      <c r="P295" s="41">
        <f t="shared" si="4"/>
        <v>0</v>
      </c>
    </row>
    <row r="296" spans="1:16" ht="12" customHeight="1" x14ac:dyDescent="0.2">
      <c r="A296" s="38">
        <v>100192892</v>
      </c>
      <c r="B296" s="38" t="s">
        <v>553</v>
      </c>
      <c r="C296" s="39">
        <v>7680555580054</v>
      </c>
      <c r="D296" s="38">
        <v>2465312</v>
      </c>
      <c r="E296" s="38" t="s">
        <v>2</v>
      </c>
      <c r="F296" s="40" t="s">
        <v>533</v>
      </c>
      <c r="G296" s="40" t="s">
        <v>54</v>
      </c>
      <c r="H296" s="40" t="s">
        <v>285</v>
      </c>
      <c r="I296" s="38">
        <v>600</v>
      </c>
      <c r="J296" s="40" t="s">
        <v>37</v>
      </c>
      <c r="K296" s="38">
        <v>144</v>
      </c>
      <c r="L296" s="40" t="s">
        <v>38</v>
      </c>
      <c r="M296" s="59">
        <v>521.5</v>
      </c>
      <c r="N296" s="57"/>
      <c r="O296" s="59">
        <v>466.82</v>
      </c>
      <c r="P296" s="41">
        <f t="shared" si="4"/>
        <v>0</v>
      </c>
    </row>
    <row r="297" spans="1:16" ht="12" customHeight="1" thickBot="1" x14ac:dyDescent="0.25">
      <c r="A297" s="16"/>
      <c r="B297" s="16"/>
      <c r="C297" s="22"/>
      <c r="D297" s="16"/>
      <c r="M297" s="23"/>
      <c r="N297" s="24"/>
      <c r="O297" s="23"/>
      <c r="P297" s="23"/>
    </row>
    <row r="298" spans="1:16" ht="12" customHeight="1" thickBot="1" x14ac:dyDescent="0.25">
      <c r="A298" s="48"/>
      <c r="F298" s="4" t="s">
        <v>0</v>
      </c>
      <c r="G298" s="4" t="s">
        <v>0</v>
      </c>
      <c r="H298" s="4" t="s">
        <v>0</v>
      </c>
      <c r="I298" s="4" t="s">
        <v>0</v>
      </c>
      <c r="J298" s="4" t="s">
        <v>0</v>
      </c>
      <c r="L298" s="73" t="s">
        <v>536</v>
      </c>
      <c r="M298" s="74"/>
      <c r="N298" s="25">
        <v>0</v>
      </c>
      <c r="O298" s="26" t="s">
        <v>537</v>
      </c>
      <c r="P298" s="27">
        <f>SUMIF($E$15:$E$296,"Pfizer AG", $P$15:$P$296)</f>
        <v>0</v>
      </c>
    </row>
    <row r="299" spans="1:16" ht="12" hidden="1" customHeight="1" thickBot="1" x14ac:dyDescent="0.25">
      <c r="A299" s="16"/>
      <c r="B299" s="16"/>
      <c r="C299" s="22"/>
      <c r="D299" s="22"/>
      <c r="E299" s="16"/>
      <c r="F299" s="16"/>
      <c r="H299" s="21"/>
      <c r="I299" s="16"/>
      <c r="M299" s="23"/>
      <c r="N299" s="23"/>
      <c r="O299" s="23"/>
      <c r="P299" s="23"/>
    </row>
    <row r="300" spans="1:16" ht="12" hidden="1" x14ac:dyDescent="0.2">
      <c r="L300" s="28"/>
      <c r="M300" s="28"/>
      <c r="N300" s="28"/>
      <c r="O300" s="29" t="s">
        <v>538</v>
      </c>
      <c r="P300" s="30"/>
    </row>
    <row r="301" spans="1:16" ht="12" hidden="1" x14ac:dyDescent="0.2">
      <c r="L301" s="28"/>
      <c r="M301" s="28"/>
      <c r="N301" s="28"/>
      <c r="O301" s="75" t="s">
        <v>539</v>
      </c>
      <c r="P301" s="75"/>
    </row>
    <row r="302" spans="1:16" s="31" customFormat="1" ht="12" hidden="1" x14ac:dyDescent="0.2">
      <c r="L302" s="76"/>
      <c r="M302" s="76"/>
      <c r="N302" s="76"/>
      <c r="O302" s="76"/>
      <c r="P302" s="76"/>
    </row>
    <row r="303" spans="1:16" s="31" customFormat="1" ht="11.25" hidden="1" x14ac:dyDescent="0.2"/>
    <row r="304" spans="1:16" ht="11.25" customHeight="1" x14ac:dyDescent="0.2"/>
    <row r="305" spans="10:11" ht="11.25" customHeight="1" x14ac:dyDescent="0.2"/>
    <row r="306" spans="10:11" ht="11.25" customHeight="1" x14ac:dyDescent="0.2"/>
    <row r="307" spans="10:11" ht="11.25" customHeight="1" x14ac:dyDescent="0.2"/>
    <row r="308" spans="10:11" ht="11.25" customHeight="1" x14ac:dyDescent="0.2"/>
    <row r="309" spans="10:11" ht="12.75" hidden="1" x14ac:dyDescent="0.2">
      <c r="J309" s="32"/>
      <c r="K309" s="32"/>
    </row>
    <row r="310" spans="10:11" ht="11.25" customHeight="1" x14ac:dyDescent="0.2"/>
    <row r="311" spans="10:11" ht="11.25" customHeight="1" x14ac:dyDescent="0.2"/>
    <row r="312" spans="10:11" ht="11.25" customHeight="1" x14ac:dyDescent="0.2"/>
    <row r="313" spans="10:11" ht="11.25" customHeight="1" x14ac:dyDescent="0.2"/>
    <row r="314" spans="10:11" ht="11.25" customHeight="1" x14ac:dyDescent="0.2"/>
    <row r="315" spans="10:11" ht="11.25" customHeight="1" x14ac:dyDescent="0.2"/>
    <row r="316" spans="10:11" ht="11.25" customHeight="1" x14ac:dyDescent="0.2"/>
    <row r="317" spans="10:11" ht="11.25" customHeight="1" x14ac:dyDescent="0.2"/>
    <row r="318" spans="10:11" ht="11.25" customHeight="1" x14ac:dyDescent="0.2"/>
    <row r="319" spans="10:11" ht="11.25" customHeight="1" x14ac:dyDescent="0.2"/>
    <row r="320" spans="10:11" ht="11.25" customHeight="1" x14ac:dyDescent="0.2"/>
    <row r="321" ht="11.25" customHeight="1" x14ac:dyDescent="0.2"/>
    <row r="322" ht="11.25" customHeight="1" x14ac:dyDescent="0.2"/>
    <row r="323" ht="11.25" customHeight="1" x14ac:dyDescent="0.2"/>
    <row r="324" ht="11.25" customHeight="1" x14ac:dyDescent="0.2"/>
    <row r="325" ht="11.25" customHeight="1" x14ac:dyDescent="0.2"/>
    <row r="326" ht="11.25" customHeight="1" x14ac:dyDescent="0.2"/>
    <row r="327" ht="11.25" customHeight="1" x14ac:dyDescent="0.2"/>
    <row r="328" ht="11.25" customHeight="1" x14ac:dyDescent="0.2"/>
    <row r="329" ht="11.25" customHeight="1" x14ac:dyDescent="0.2"/>
    <row r="330" ht="11.25" customHeight="1" x14ac:dyDescent="0.2"/>
    <row r="331" ht="11.25" customHeight="1" x14ac:dyDescent="0.2"/>
    <row r="332" ht="11.25" customHeight="1" x14ac:dyDescent="0.2"/>
    <row r="333" ht="11.25" customHeight="1" x14ac:dyDescent="0.2"/>
    <row r="334" ht="11.25" customHeight="1" x14ac:dyDescent="0.2"/>
    <row r="335" ht="11.25" customHeight="1" x14ac:dyDescent="0.2"/>
    <row r="336" ht="11.25" customHeight="1" x14ac:dyDescent="0.2"/>
    <row r="337" ht="11.25" customHeight="1" x14ac:dyDescent="0.2"/>
    <row r="338" ht="11.25" customHeight="1" x14ac:dyDescent="0.2"/>
    <row r="339" ht="11.25" customHeight="1" x14ac:dyDescent="0.2"/>
    <row r="340" ht="11.25" customHeight="1" x14ac:dyDescent="0.2"/>
    <row r="341" ht="11.25" customHeight="1" x14ac:dyDescent="0.2"/>
    <row r="342" ht="11.25" customHeight="1" x14ac:dyDescent="0.2"/>
    <row r="343" ht="11.25" customHeight="1" x14ac:dyDescent="0.2"/>
    <row r="344" ht="11.25" customHeight="1" x14ac:dyDescent="0.2"/>
    <row r="345" ht="11.25" customHeight="1" x14ac:dyDescent="0.2"/>
    <row r="346" ht="11.25" customHeight="1" x14ac:dyDescent="0.2"/>
    <row r="347" ht="11.25" customHeight="1" x14ac:dyDescent="0.2"/>
    <row r="348" ht="11.25" customHeight="1" x14ac:dyDescent="0.2"/>
    <row r="349" ht="11.25" customHeight="1" x14ac:dyDescent="0.2"/>
    <row r="350" ht="11.25" customHeight="1" x14ac:dyDescent="0.2"/>
    <row r="351" ht="11.25" customHeight="1" x14ac:dyDescent="0.2"/>
    <row r="352" ht="11.25" customHeight="1" x14ac:dyDescent="0.2"/>
    <row r="353" ht="11.25" customHeight="1" x14ac:dyDescent="0.2"/>
    <row r="354" ht="11.25" customHeight="1" x14ac:dyDescent="0.2"/>
    <row r="355" ht="11.25" customHeight="1" x14ac:dyDescent="0.2"/>
    <row r="356" ht="11.25" customHeight="1" x14ac:dyDescent="0.2"/>
    <row r="357" ht="11.25" customHeight="1" x14ac:dyDescent="0.2"/>
    <row r="358" ht="11.25" customHeight="1" x14ac:dyDescent="0.2"/>
    <row r="359" ht="11.25" customHeight="1" x14ac:dyDescent="0.2"/>
    <row r="360" ht="11.25" customHeight="1" x14ac:dyDescent="0.2"/>
    <row r="361" ht="11.25" customHeight="1" x14ac:dyDescent="0.2"/>
    <row r="362" ht="11.25" customHeight="1" x14ac:dyDescent="0.2"/>
    <row r="363" ht="11.25" customHeight="1" x14ac:dyDescent="0.2"/>
    <row r="364" ht="11.25" customHeight="1" x14ac:dyDescent="0.2"/>
    <row r="365" ht="11.25" customHeight="1" x14ac:dyDescent="0.2"/>
    <row r="366" ht="11.25" customHeight="1" x14ac:dyDescent="0.2"/>
    <row r="367" ht="11.25" customHeight="1" x14ac:dyDescent="0.2"/>
    <row r="368" ht="11.25" customHeight="1" x14ac:dyDescent="0.2"/>
    <row r="369" ht="11.25" customHeight="1" x14ac:dyDescent="0.2"/>
    <row r="370" ht="11.25" customHeight="1" x14ac:dyDescent="0.2"/>
    <row r="371" ht="11.25" customHeight="1" x14ac:dyDescent="0.2"/>
    <row r="372" ht="11.25" customHeight="1" x14ac:dyDescent="0.2"/>
    <row r="373" ht="11.25" customHeight="1" x14ac:dyDescent="0.2"/>
    <row r="374" ht="11.25" customHeight="1" x14ac:dyDescent="0.2"/>
    <row r="375" ht="11.25" customHeight="1" x14ac:dyDescent="0.2"/>
    <row r="376" ht="11.25" customHeight="1" x14ac:dyDescent="0.2"/>
    <row r="377" ht="11.25" customHeight="1" x14ac:dyDescent="0.2"/>
    <row r="378" ht="11.25" customHeight="1" x14ac:dyDescent="0.2"/>
    <row r="379" ht="11.25" customHeight="1" x14ac:dyDescent="0.2"/>
    <row r="380" ht="11.25" customHeight="1" x14ac:dyDescent="0.2"/>
    <row r="381" ht="11.25" customHeight="1" x14ac:dyDescent="0.2"/>
    <row r="382" ht="11.25" customHeight="1" x14ac:dyDescent="0.2"/>
    <row r="383" ht="11.25" customHeight="1" x14ac:dyDescent="0.2"/>
    <row r="384" ht="11.25" customHeight="1" x14ac:dyDescent="0.2"/>
    <row r="385" ht="11.25" customHeight="1" x14ac:dyDescent="0.2"/>
    <row r="386" ht="11.25" customHeight="1" x14ac:dyDescent="0.2"/>
    <row r="387" ht="11.25" customHeight="1" x14ac:dyDescent="0.2"/>
    <row r="388" ht="11.25" customHeight="1" x14ac:dyDescent="0.2"/>
    <row r="389" ht="11.25" customHeight="1" x14ac:dyDescent="0.2"/>
    <row r="390" ht="11.25" customHeight="1" x14ac:dyDescent="0.2"/>
    <row r="391" ht="11.25" customHeight="1" x14ac:dyDescent="0.2"/>
    <row r="392" ht="11.25" customHeight="1" x14ac:dyDescent="0.2"/>
    <row r="393" ht="11.25" customHeight="1" x14ac:dyDescent="0.2"/>
    <row r="394" ht="11.25" customHeight="1" x14ac:dyDescent="0.2"/>
    <row r="395" ht="11.25" customHeight="1" x14ac:dyDescent="0.2"/>
    <row r="396" ht="11.25" customHeight="1" x14ac:dyDescent="0.2"/>
    <row r="397" ht="11.25" customHeight="1" x14ac:dyDescent="0.2"/>
    <row r="398" ht="11.25" customHeight="1" x14ac:dyDescent="0.2"/>
    <row r="399" ht="11.25" customHeight="1" x14ac:dyDescent="0.2"/>
    <row r="400" ht="11.25" customHeight="1" x14ac:dyDescent="0.2"/>
    <row r="401" ht="11.25" customHeight="1" x14ac:dyDescent="0.2"/>
    <row r="402" ht="11.25" customHeight="1" x14ac:dyDescent="0.2"/>
    <row r="403" ht="11.25" customHeight="1" x14ac:dyDescent="0.2"/>
    <row r="404" ht="11.25" customHeight="1" x14ac:dyDescent="0.2"/>
    <row r="405" ht="11.25" customHeight="1" x14ac:dyDescent="0.2"/>
    <row r="406" ht="11.25" customHeight="1" x14ac:dyDescent="0.2"/>
    <row r="407" ht="11.25" customHeight="1" x14ac:dyDescent="0.2"/>
    <row r="408" ht="11.25" customHeight="1" x14ac:dyDescent="0.2"/>
    <row r="409" ht="11.25" customHeight="1" x14ac:dyDescent="0.2"/>
    <row r="410" ht="11.25" customHeight="1" x14ac:dyDescent="0.2"/>
    <row r="411" ht="11.25" customHeight="1" x14ac:dyDescent="0.2"/>
    <row r="412" ht="11.25" customHeight="1" x14ac:dyDescent="0.2"/>
    <row r="413" ht="11.25" customHeight="1" x14ac:dyDescent="0.2"/>
    <row r="414" ht="11.25" customHeight="1" x14ac:dyDescent="0.2"/>
    <row r="415" ht="11.25" customHeight="1" x14ac:dyDescent="0.2"/>
    <row r="416" ht="11.25" customHeight="1" x14ac:dyDescent="0.2"/>
    <row r="417" ht="11.25" customHeight="1" x14ac:dyDescent="0.2"/>
    <row r="418" ht="11.25" customHeight="1" x14ac:dyDescent="0.2"/>
    <row r="419" ht="11.25" customHeight="1" x14ac:dyDescent="0.2"/>
    <row r="420" ht="11.25" customHeight="1" x14ac:dyDescent="0.2"/>
    <row r="421" ht="11.25" customHeight="1" x14ac:dyDescent="0.2"/>
    <row r="422" ht="11.25" customHeight="1" x14ac:dyDescent="0.2"/>
    <row r="423" ht="11.25" customHeight="1" x14ac:dyDescent="0.2"/>
    <row r="424" ht="11.25" customHeight="1" x14ac:dyDescent="0.2"/>
    <row r="425" ht="11.25" customHeight="1" x14ac:dyDescent="0.2"/>
    <row r="426" ht="11.25" customHeight="1" x14ac:dyDescent="0.2"/>
    <row r="427" ht="11.25" customHeight="1" x14ac:dyDescent="0.2"/>
    <row r="428" ht="11.25" customHeight="1" x14ac:dyDescent="0.2"/>
    <row r="429" ht="11.25" customHeight="1" x14ac:dyDescent="0.2"/>
    <row r="430" ht="11.25" customHeight="1" x14ac:dyDescent="0.2"/>
    <row r="431" ht="11.25" customHeight="1" x14ac:dyDescent="0.2"/>
    <row r="432" ht="11.25" customHeight="1" x14ac:dyDescent="0.2"/>
    <row r="433" ht="11.25" customHeight="1" x14ac:dyDescent="0.2"/>
    <row r="434" ht="11.25" customHeight="1" x14ac:dyDescent="0.2"/>
    <row r="435" ht="11.25" customHeight="1" x14ac:dyDescent="0.2"/>
    <row r="436" ht="11.25" customHeight="1" x14ac:dyDescent="0.2"/>
    <row r="437" ht="11.25" customHeight="1" x14ac:dyDescent="0.2"/>
    <row r="438" ht="11.25" customHeight="1" x14ac:dyDescent="0.2"/>
    <row r="439" ht="11.25" customHeight="1" x14ac:dyDescent="0.2"/>
    <row r="440" ht="11.25" customHeight="1" x14ac:dyDescent="0.2"/>
    <row r="441" ht="11.25" customHeight="1" x14ac:dyDescent="0.2"/>
    <row r="442" ht="11.25" customHeight="1" x14ac:dyDescent="0.2"/>
    <row r="443" ht="11.25" customHeight="1" x14ac:dyDescent="0.2"/>
    <row r="444" ht="11.25" customHeight="1" x14ac:dyDescent="0.2"/>
    <row r="445" ht="11.25" customHeight="1" x14ac:dyDescent="0.2"/>
    <row r="446" ht="11.25" customHeight="1" x14ac:dyDescent="0.2"/>
    <row r="447" ht="11.25" customHeight="1" x14ac:dyDescent="0.2"/>
    <row r="448" ht="11.25" customHeight="1" x14ac:dyDescent="0.2"/>
    <row r="449" ht="11.25" customHeight="1" x14ac:dyDescent="0.2"/>
    <row r="450" ht="11.25" customHeight="1" x14ac:dyDescent="0.2"/>
    <row r="451" ht="11.25" customHeight="1" x14ac:dyDescent="0.2"/>
    <row r="452" ht="11.25" customHeight="1" x14ac:dyDescent="0.2"/>
    <row r="453" ht="11.25" customHeight="1" x14ac:dyDescent="0.2"/>
    <row r="454" ht="11.25" customHeight="1" x14ac:dyDescent="0.2"/>
    <row r="455" ht="11.25" customHeight="1" x14ac:dyDescent="0.2"/>
    <row r="456" ht="11.25" customHeight="1" x14ac:dyDescent="0.2"/>
    <row r="457" ht="11.25" customHeight="1" x14ac:dyDescent="0.2"/>
    <row r="458" ht="11.25" customHeight="1" x14ac:dyDescent="0.2"/>
    <row r="459" ht="11.25" customHeight="1" x14ac:dyDescent="0.2"/>
    <row r="460" ht="11.25" customHeight="1" x14ac:dyDescent="0.2"/>
    <row r="461" ht="11.25" customHeight="1" x14ac:dyDescent="0.2"/>
    <row r="462" ht="11.25" customHeight="1" x14ac:dyDescent="0.2"/>
    <row r="463" ht="11.25" customHeight="1" x14ac:dyDescent="0.2"/>
    <row r="464" ht="11.25" customHeight="1" x14ac:dyDescent="0.2"/>
    <row r="465" ht="11.25" customHeight="1" x14ac:dyDescent="0.2"/>
    <row r="466" ht="11.25" customHeight="1" x14ac:dyDescent="0.2"/>
    <row r="467" ht="11.25" customHeight="1" x14ac:dyDescent="0.2"/>
    <row r="468" ht="11.25" customHeight="1" x14ac:dyDescent="0.2"/>
    <row r="469" ht="11.25" customHeight="1" x14ac:dyDescent="0.2"/>
    <row r="470" ht="11.25" customHeight="1" x14ac:dyDescent="0.2"/>
    <row r="471" ht="11.25" customHeight="1" x14ac:dyDescent="0.2"/>
    <row r="472" ht="11.25" customHeight="1" x14ac:dyDescent="0.2"/>
    <row r="473" ht="11.25" customHeight="1" x14ac:dyDescent="0.2"/>
    <row r="474" ht="11.25" customHeight="1" x14ac:dyDescent="0.2"/>
    <row r="475" ht="11.25" customHeight="1" x14ac:dyDescent="0.2"/>
    <row r="476" ht="11.25" customHeight="1" x14ac:dyDescent="0.2"/>
    <row r="477" ht="11.25" customHeight="1" x14ac:dyDescent="0.2"/>
    <row r="478" ht="11.25" customHeight="1" x14ac:dyDescent="0.2"/>
    <row r="479" ht="11.25" customHeight="1" x14ac:dyDescent="0.2"/>
    <row r="480" ht="11.25" customHeight="1" x14ac:dyDescent="0.2"/>
    <row r="481" ht="11.25" customHeight="1" x14ac:dyDescent="0.2"/>
    <row r="482" ht="11.25" customHeight="1" x14ac:dyDescent="0.2"/>
    <row r="483" ht="11.25" customHeight="1" x14ac:dyDescent="0.2"/>
    <row r="484" ht="11.25" customHeight="1" x14ac:dyDescent="0.2"/>
    <row r="485" ht="11.25" customHeight="1" x14ac:dyDescent="0.2"/>
    <row r="486" ht="11.25" customHeight="1" x14ac:dyDescent="0.2"/>
    <row r="487" ht="11.25" customHeight="1" x14ac:dyDescent="0.2"/>
    <row r="488" ht="11.25" customHeight="1" x14ac:dyDescent="0.2"/>
    <row r="489" ht="11.25" customHeight="1" x14ac:dyDescent="0.2"/>
    <row r="490" ht="11.25" customHeight="1" x14ac:dyDescent="0.2"/>
    <row r="491" ht="11.25" customHeight="1" x14ac:dyDescent="0.2"/>
    <row r="492" ht="11.25" customHeight="1" x14ac:dyDescent="0.2"/>
    <row r="493" ht="11.25" customHeight="1" x14ac:dyDescent="0.2"/>
    <row r="494" ht="11.25" customHeight="1" x14ac:dyDescent="0.2"/>
    <row r="495" ht="11.25" customHeight="1" x14ac:dyDescent="0.2"/>
    <row r="496" ht="11.25" customHeight="1" x14ac:dyDescent="0.2"/>
    <row r="497" ht="11.25" customHeight="1" x14ac:dyDescent="0.2"/>
    <row r="498" ht="11.25" customHeight="1" x14ac:dyDescent="0.2"/>
    <row r="499" ht="11.25" customHeight="1" x14ac:dyDescent="0.2"/>
    <row r="500" ht="11.25" customHeight="1" x14ac:dyDescent="0.2"/>
    <row r="501" ht="11.25" customHeight="1" x14ac:dyDescent="0.2"/>
    <row r="502" ht="11.25" customHeight="1" x14ac:dyDescent="0.2"/>
    <row r="503" ht="11.25" customHeight="1" x14ac:dyDescent="0.2"/>
    <row r="504" ht="11.25" customHeight="1" x14ac:dyDescent="0.2"/>
    <row r="505" ht="11.25" customHeight="1" x14ac:dyDescent="0.2"/>
    <row r="506" ht="11.25" customHeight="1" x14ac:dyDescent="0.2"/>
    <row r="507" ht="11.25" customHeight="1" x14ac:dyDescent="0.2"/>
    <row r="508" ht="11.25" customHeight="1" x14ac:dyDescent="0.2"/>
    <row r="509" ht="11.25" customHeight="1" x14ac:dyDescent="0.2"/>
    <row r="510" ht="11.25" customHeight="1" x14ac:dyDescent="0.2"/>
    <row r="511" ht="11.25" customHeight="1" x14ac:dyDescent="0.2"/>
    <row r="512" ht="11.25" customHeight="1" x14ac:dyDescent="0.2"/>
    <row r="513" ht="11.25" customHeight="1" x14ac:dyDescent="0.2"/>
    <row r="514" ht="11.25" customHeight="1" x14ac:dyDescent="0.2"/>
    <row r="515" ht="11.25" customHeight="1" x14ac:dyDescent="0.2"/>
    <row r="516" ht="11.25" customHeight="1" x14ac:dyDescent="0.2"/>
    <row r="517" ht="11.25" customHeight="1" x14ac:dyDescent="0.2"/>
    <row r="518" ht="11.25" customHeight="1" x14ac:dyDescent="0.2"/>
    <row r="519" ht="11.25" customHeight="1" x14ac:dyDescent="0.2"/>
    <row r="520" ht="11.25" customHeight="1" x14ac:dyDescent="0.2"/>
    <row r="521" ht="11.25" customHeight="1" x14ac:dyDescent="0.2"/>
    <row r="522" ht="11.25" customHeight="1" x14ac:dyDescent="0.2"/>
    <row r="523" ht="11.25" customHeight="1" x14ac:dyDescent="0.2"/>
    <row r="524" ht="11.25" customHeight="1" x14ac:dyDescent="0.2"/>
    <row r="525" ht="11.25" customHeight="1" x14ac:dyDescent="0.2"/>
    <row r="526" ht="11.25" customHeight="1" x14ac:dyDescent="0.2"/>
    <row r="527" ht="11.25" customHeight="1" x14ac:dyDescent="0.2"/>
    <row r="528" ht="11.25" customHeight="1" x14ac:dyDescent="0.2"/>
    <row r="529" ht="11.25" customHeight="1" x14ac:dyDescent="0.2"/>
    <row r="530" ht="11.25" customHeight="1" x14ac:dyDescent="0.2"/>
    <row r="531" ht="11.25" customHeight="1" x14ac:dyDescent="0.2"/>
    <row r="532" ht="11.25" customHeight="1" x14ac:dyDescent="0.2"/>
    <row r="533" ht="11.25" customHeight="1" x14ac:dyDescent="0.2"/>
    <row r="534" ht="11.25" customHeight="1" x14ac:dyDescent="0.2"/>
    <row r="535" ht="11.25" customHeight="1" x14ac:dyDescent="0.2"/>
    <row r="536" ht="11.25" customHeight="1" x14ac:dyDescent="0.2"/>
    <row r="537" ht="11.25" customHeight="1" x14ac:dyDescent="0.2"/>
    <row r="538" ht="11.25" customHeight="1" x14ac:dyDescent="0.2"/>
    <row r="539" ht="11.25" customHeight="1" x14ac:dyDescent="0.2"/>
    <row r="540" ht="11.25" customHeight="1" x14ac:dyDescent="0.2"/>
    <row r="541" ht="11.25" customHeight="1" x14ac:dyDescent="0.2"/>
    <row r="542" ht="11.25" customHeight="1" x14ac:dyDescent="0.2"/>
    <row r="543" ht="11.25" customHeight="1" x14ac:dyDescent="0.2"/>
    <row r="544" ht="11.25" customHeight="1" x14ac:dyDescent="0.2"/>
    <row r="545" ht="11.25" customHeight="1" x14ac:dyDescent="0.2"/>
    <row r="546" ht="11.25" customHeight="1" x14ac:dyDescent="0.2"/>
    <row r="547" ht="11.25" customHeight="1" x14ac:dyDescent="0.2"/>
    <row r="548" ht="11.25" customHeight="1" x14ac:dyDescent="0.2"/>
    <row r="549" ht="11.25" customHeight="1" x14ac:dyDescent="0.2"/>
    <row r="550" ht="11.25" customHeight="1" x14ac:dyDescent="0.2"/>
    <row r="551" ht="11.25" customHeight="1" x14ac:dyDescent="0.2"/>
    <row r="552" ht="11.25" customHeight="1" x14ac:dyDescent="0.2"/>
    <row r="553" ht="11.25" customHeight="1" x14ac:dyDescent="0.2"/>
    <row r="554" ht="11.25" customHeight="1" x14ac:dyDescent="0.2"/>
    <row r="555" ht="11.25" customHeight="1" x14ac:dyDescent="0.2"/>
    <row r="556" ht="11.25" customHeight="1" x14ac:dyDescent="0.2"/>
    <row r="557" ht="11.25" customHeight="1" x14ac:dyDescent="0.2"/>
    <row r="558" ht="11.25" customHeight="1" x14ac:dyDescent="0.2"/>
    <row r="559" ht="11.25" customHeight="1" x14ac:dyDescent="0.2"/>
    <row r="560" ht="11.25" customHeight="1" x14ac:dyDescent="0.2"/>
    <row r="561" ht="11.25" customHeight="1" x14ac:dyDescent="0.2"/>
    <row r="562" ht="11.25" customHeight="1" x14ac:dyDescent="0.2"/>
    <row r="563" ht="11.25" customHeight="1" x14ac:dyDescent="0.2"/>
    <row r="564" ht="11.25" customHeight="1" x14ac:dyDescent="0.2"/>
    <row r="565" ht="11.25" customHeight="1" x14ac:dyDescent="0.2"/>
    <row r="566" ht="11.25" customHeight="1" x14ac:dyDescent="0.2"/>
    <row r="567" ht="11.25" customHeight="1" x14ac:dyDescent="0.2"/>
    <row r="568" ht="11.25" customHeight="1" x14ac:dyDescent="0.2"/>
    <row r="569" ht="11.25" customHeight="1" x14ac:dyDescent="0.2"/>
    <row r="570" ht="11.25" customHeight="1" x14ac:dyDescent="0.2"/>
    <row r="571" ht="11.25" customHeight="1" x14ac:dyDescent="0.2"/>
    <row r="572" ht="11.25" customHeight="1" x14ac:dyDescent="0.2"/>
    <row r="573" ht="11.25" customHeight="1" x14ac:dyDescent="0.2"/>
    <row r="574" ht="11.25" customHeight="1" x14ac:dyDescent="0.2"/>
    <row r="575" ht="11.25" customHeight="1" x14ac:dyDescent="0.2"/>
    <row r="576" ht="11.25" customHeight="1" x14ac:dyDescent="0.2"/>
    <row r="577" ht="11.25" customHeight="1" x14ac:dyDescent="0.2"/>
    <row r="578" ht="11.25" customHeight="1" x14ac:dyDescent="0.2"/>
    <row r="579" ht="11.25" customHeight="1" x14ac:dyDescent="0.2"/>
    <row r="580" ht="11.25" customHeight="1" x14ac:dyDescent="0.2"/>
    <row r="581" ht="11.25" customHeight="1" x14ac:dyDescent="0.2"/>
    <row r="582" ht="11.25" customHeight="1" x14ac:dyDescent="0.2"/>
    <row r="583" ht="11.25" customHeight="1" x14ac:dyDescent="0.2"/>
    <row r="584" ht="11.25" customHeight="1" x14ac:dyDescent="0.2"/>
    <row r="585" ht="11.25" customHeight="1" x14ac:dyDescent="0.2"/>
    <row r="586" ht="11.25" customHeight="1" x14ac:dyDescent="0.2"/>
    <row r="587" ht="11.25" customHeight="1" x14ac:dyDescent="0.2"/>
    <row r="588" ht="11.25" customHeight="1" x14ac:dyDescent="0.2"/>
    <row r="589" ht="11.25" customHeight="1" x14ac:dyDescent="0.2"/>
    <row r="590" ht="11.25" customHeight="1" x14ac:dyDescent="0.2"/>
    <row r="591" ht="11.25" customHeight="1" x14ac:dyDescent="0.2"/>
    <row r="592" ht="11.25" customHeight="1" x14ac:dyDescent="0.2"/>
    <row r="593" ht="11.25" customHeight="1" x14ac:dyDescent="0.2"/>
    <row r="594" ht="11.25" customHeight="1" x14ac:dyDescent="0.2"/>
    <row r="595" ht="11.25" customHeight="1" x14ac:dyDescent="0.2"/>
    <row r="596" ht="11.25" customHeight="1" x14ac:dyDescent="0.2"/>
    <row r="597" ht="11.25" customHeight="1" x14ac:dyDescent="0.2"/>
    <row r="598" ht="11.25" customHeight="1" x14ac:dyDescent="0.2"/>
    <row r="599" ht="11.25" customHeight="1" x14ac:dyDescent="0.2"/>
    <row r="600" ht="11.25" customHeight="1" x14ac:dyDescent="0.2"/>
    <row r="601" ht="11.25" customHeight="1" x14ac:dyDescent="0.2"/>
    <row r="602" ht="11.25" customHeight="1" x14ac:dyDescent="0.2"/>
    <row r="603" ht="11.25" customHeight="1" x14ac:dyDescent="0.2"/>
    <row r="604" ht="11.25" customHeight="1" x14ac:dyDescent="0.2"/>
  </sheetData>
  <autoFilter ref="A9:P298" xr:uid="{00000000-0009-0000-0000-000000000000}"/>
  <sortState xmlns:xlrd2="http://schemas.microsoft.com/office/spreadsheetml/2017/richdata2" ref="A158:P158">
    <sortCondition ref="A158"/>
  </sortState>
  <mergeCells count="16">
    <mergeCell ref="L298:M298"/>
    <mergeCell ref="O301:P301"/>
    <mergeCell ref="L302:P302"/>
    <mergeCell ref="F7:G8"/>
    <mergeCell ref="H4:H6"/>
    <mergeCell ref="G1:I1"/>
    <mergeCell ref="N1:P1"/>
    <mergeCell ref="A3:B3"/>
    <mergeCell ref="C3:E3"/>
    <mergeCell ref="A4:B4"/>
    <mergeCell ref="C4:E4"/>
    <mergeCell ref="A5:B5"/>
    <mergeCell ref="C5:E5"/>
    <mergeCell ref="A6:B6"/>
    <mergeCell ref="C6:E6"/>
    <mergeCell ref="F5:F6"/>
  </mergeCells>
  <phoneticPr fontId="12" type="noConversion"/>
  <pageMargins left="0.7086614" right="0.7086614" top="0" bottom="0.78740160000000003" header="0.31496059999999998" footer="0.31496059999999998"/>
  <pageSetup paperSize="9" scale="75" orientation="landscape" horizontalDpi="1200" verticalDpi="1200" r:id="rId1"/>
  <headerFooter>
    <oddFooter>&amp;L&amp;"Arial,Standard"&amp;8Preis- und Bestellformular&amp;C&amp;"Arial,Standard"&amp;8&amp;P von &amp;N&amp;R&amp;"Arial,Standard"&amp;8&amp;D</oddFooter>
  </headerFooter>
  <rowBreaks count="1" manualBreakCount="1">
    <brk id="29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631CB-6BC6-4154-B525-0097F42D1159}">
  <dimension ref="A1:Q62"/>
  <sheetViews>
    <sheetView topLeftCell="A18" workbookViewId="0">
      <selection activeCell="N65" sqref="N65"/>
    </sheetView>
  </sheetViews>
  <sheetFormatPr defaultRowHeight="14.25" x14ac:dyDescent="0.2"/>
  <cols>
    <col min="3" max="3" width="10.625" bestFit="1" customWidth="1"/>
    <col min="6" max="6" width="14.625" customWidth="1"/>
    <col min="17" max="17" width="40.25" bestFit="1" customWidth="1"/>
  </cols>
  <sheetData>
    <row r="1" spans="1:17" ht="25.5" x14ac:dyDescent="0.2">
      <c r="A1" s="18" t="s">
        <v>18</v>
      </c>
      <c r="B1" s="18" t="s">
        <v>19</v>
      </c>
      <c r="C1" s="18" t="s">
        <v>20</v>
      </c>
      <c r="D1" s="18" t="s">
        <v>21</v>
      </c>
      <c r="E1" s="18" t="s">
        <v>22</v>
      </c>
      <c r="F1" s="18" t="s">
        <v>23</v>
      </c>
      <c r="G1" s="18" t="s">
        <v>24</v>
      </c>
      <c r="H1" s="18" t="s">
        <v>25</v>
      </c>
      <c r="I1" s="18" t="s">
        <v>26</v>
      </c>
      <c r="J1" s="18" t="s">
        <v>27</v>
      </c>
      <c r="K1" s="18" t="s">
        <v>581</v>
      </c>
      <c r="L1" s="18" t="s">
        <v>28</v>
      </c>
      <c r="M1" s="19" t="s">
        <v>29</v>
      </c>
      <c r="N1" s="50" t="s">
        <v>30</v>
      </c>
      <c r="O1" s="18" t="s">
        <v>31</v>
      </c>
      <c r="P1" s="67" t="s">
        <v>609</v>
      </c>
      <c r="Q1" s="67" t="s">
        <v>684</v>
      </c>
    </row>
    <row r="2" spans="1:17" x14ac:dyDescent="0.2">
      <c r="A2" s="38">
        <v>100194908</v>
      </c>
      <c r="B2" s="38" t="s">
        <v>565</v>
      </c>
      <c r="C2" s="39">
        <v>7680699130016</v>
      </c>
      <c r="D2" s="38">
        <v>7853900</v>
      </c>
      <c r="E2" s="38" t="s">
        <v>2</v>
      </c>
      <c r="F2" s="40" t="s">
        <v>566</v>
      </c>
      <c r="G2" s="40" t="s">
        <v>567</v>
      </c>
      <c r="H2" s="40" t="s">
        <v>312</v>
      </c>
      <c r="I2" s="38">
        <v>30</v>
      </c>
      <c r="J2" s="40" t="s">
        <v>134</v>
      </c>
      <c r="K2" s="38">
        <v>24</v>
      </c>
      <c r="L2" s="40" t="s">
        <v>38</v>
      </c>
      <c r="M2" s="59">
        <v>770.64</v>
      </c>
      <c r="N2" s="57"/>
      <c r="O2" s="60">
        <v>702.46</v>
      </c>
      <c r="P2" s="66">
        <v>45839</v>
      </c>
      <c r="Q2" t="s">
        <v>610</v>
      </c>
    </row>
    <row r="3" spans="1:17" x14ac:dyDescent="0.2">
      <c r="A3" s="38">
        <v>100114311</v>
      </c>
      <c r="B3" s="38" t="s">
        <v>162</v>
      </c>
      <c r="C3" s="39">
        <v>7680661720016</v>
      </c>
      <c r="D3" s="38">
        <v>7325372</v>
      </c>
      <c r="E3" s="38" t="s">
        <v>2</v>
      </c>
      <c r="F3" s="40" t="s">
        <v>163</v>
      </c>
      <c r="G3" s="40" t="s">
        <v>146</v>
      </c>
      <c r="H3" s="40" t="s">
        <v>164</v>
      </c>
      <c r="I3" s="38">
        <v>100</v>
      </c>
      <c r="J3" s="40" t="s">
        <v>37</v>
      </c>
      <c r="K3" s="38">
        <v>24</v>
      </c>
      <c r="L3" s="40" t="s">
        <v>38</v>
      </c>
      <c r="M3" s="59">
        <v>781.6</v>
      </c>
      <c r="N3" s="57"/>
      <c r="O3" s="60">
        <v>703.56</v>
      </c>
      <c r="P3" s="66">
        <v>45839</v>
      </c>
      <c r="Q3" t="s">
        <v>610</v>
      </c>
    </row>
    <row r="4" spans="1:17" x14ac:dyDescent="0.2">
      <c r="A4" s="38">
        <v>100196049</v>
      </c>
      <c r="B4" s="38" t="s">
        <v>600</v>
      </c>
      <c r="C4" s="39">
        <v>7680695560015</v>
      </c>
      <c r="D4" s="38">
        <v>1133559</v>
      </c>
      <c r="E4" s="38" t="s">
        <v>2</v>
      </c>
      <c r="F4" s="64" t="s">
        <v>599</v>
      </c>
      <c r="G4" s="40" t="s">
        <v>35</v>
      </c>
      <c r="H4" s="40" t="s">
        <v>310</v>
      </c>
      <c r="I4" s="38">
        <v>150</v>
      </c>
      <c r="J4" s="40" t="s">
        <v>37</v>
      </c>
      <c r="K4" s="38">
        <v>25</v>
      </c>
      <c r="L4" s="40" t="s">
        <v>38</v>
      </c>
      <c r="M4" s="59">
        <v>6884.1</v>
      </c>
      <c r="N4" s="57"/>
      <c r="O4" s="60">
        <v>6669.64</v>
      </c>
      <c r="P4" s="66">
        <v>45839</v>
      </c>
      <c r="Q4" t="s">
        <v>610</v>
      </c>
    </row>
    <row r="5" spans="1:17" x14ac:dyDescent="0.2">
      <c r="A5" s="38">
        <v>100110152</v>
      </c>
      <c r="B5" s="38" t="s">
        <v>338</v>
      </c>
      <c r="C5" s="39">
        <v>7680622810015</v>
      </c>
      <c r="D5" s="38">
        <v>5198001</v>
      </c>
      <c r="E5" s="38" t="s">
        <v>2</v>
      </c>
      <c r="F5" s="40" t="s">
        <v>337</v>
      </c>
      <c r="G5" s="40" t="s">
        <v>54</v>
      </c>
      <c r="H5" s="40" t="s">
        <v>72</v>
      </c>
      <c r="I5" s="38">
        <v>1</v>
      </c>
      <c r="J5" s="40" t="s">
        <v>37</v>
      </c>
      <c r="K5" s="38">
        <v>80</v>
      </c>
      <c r="L5" s="40" t="s">
        <v>38</v>
      </c>
      <c r="M5" s="59">
        <v>342.4</v>
      </c>
      <c r="N5" s="57"/>
      <c r="O5" s="59">
        <v>306.67</v>
      </c>
      <c r="P5" s="66">
        <v>45839</v>
      </c>
      <c r="Q5" t="s">
        <v>610</v>
      </c>
    </row>
    <row r="6" spans="1:17" x14ac:dyDescent="0.2">
      <c r="A6" s="38">
        <v>100109870</v>
      </c>
      <c r="B6" s="38" t="s">
        <v>336</v>
      </c>
      <c r="C6" s="39">
        <v>7680622810022</v>
      </c>
      <c r="D6" s="38">
        <v>5198018</v>
      </c>
      <c r="E6" s="38" t="s">
        <v>2</v>
      </c>
      <c r="F6" s="40" t="s">
        <v>337</v>
      </c>
      <c r="G6" s="40" t="s">
        <v>54</v>
      </c>
      <c r="H6" s="40" t="s">
        <v>140</v>
      </c>
      <c r="I6" s="38">
        <v>1</v>
      </c>
      <c r="J6" s="40" t="s">
        <v>37</v>
      </c>
      <c r="K6" s="38">
        <v>80</v>
      </c>
      <c r="L6" s="40" t="s">
        <v>38</v>
      </c>
      <c r="M6" s="59">
        <v>668.35</v>
      </c>
      <c r="N6" s="57"/>
      <c r="O6" s="59">
        <v>613.34</v>
      </c>
      <c r="P6" s="66">
        <v>45839</v>
      </c>
      <c r="Q6" t="s">
        <v>610</v>
      </c>
    </row>
    <row r="7" spans="1:17" x14ac:dyDescent="0.2">
      <c r="A7" s="38">
        <v>100108869</v>
      </c>
      <c r="B7" s="38" t="s">
        <v>339</v>
      </c>
      <c r="C7" s="39">
        <v>7680622810053</v>
      </c>
      <c r="D7" s="38">
        <v>5893445</v>
      </c>
      <c r="E7" s="38" t="s">
        <v>2</v>
      </c>
      <c r="F7" s="40" t="s">
        <v>337</v>
      </c>
      <c r="G7" s="40" t="s">
        <v>54</v>
      </c>
      <c r="H7" s="40" t="s">
        <v>72</v>
      </c>
      <c r="I7" s="38">
        <v>3</v>
      </c>
      <c r="J7" s="40" t="s">
        <v>37</v>
      </c>
      <c r="K7" s="38">
        <v>40</v>
      </c>
      <c r="L7" s="40" t="s">
        <v>38</v>
      </c>
      <c r="M7" s="59">
        <v>994.35</v>
      </c>
      <c r="N7" s="57"/>
      <c r="O7" s="59">
        <v>920.01</v>
      </c>
      <c r="P7" s="66">
        <v>45839</v>
      </c>
      <c r="Q7" t="s">
        <v>610</v>
      </c>
    </row>
    <row r="8" spans="1:17" x14ac:dyDescent="0.2">
      <c r="A8" s="38">
        <v>100111117</v>
      </c>
      <c r="B8" s="38" t="s">
        <v>341</v>
      </c>
      <c r="C8" s="39">
        <v>7680622810039</v>
      </c>
      <c r="D8" s="38">
        <v>5198024</v>
      </c>
      <c r="E8" s="38" t="s">
        <v>2</v>
      </c>
      <c r="F8" s="40" t="s">
        <v>337</v>
      </c>
      <c r="G8" s="40" t="s">
        <v>54</v>
      </c>
      <c r="H8" s="40" t="s">
        <v>72</v>
      </c>
      <c r="I8" s="38">
        <v>5</v>
      </c>
      <c r="J8" s="40" t="s">
        <v>37</v>
      </c>
      <c r="K8" s="38">
        <v>40</v>
      </c>
      <c r="L8" s="40" t="s">
        <v>38</v>
      </c>
      <c r="M8" s="59">
        <v>1646.25</v>
      </c>
      <c r="N8" s="57"/>
      <c r="O8" s="59">
        <v>1533.35</v>
      </c>
      <c r="P8" s="66">
        <v>45839</v>
      </c>
      <c r="Q8" t="s">
        <v>610</v>
      </c>
    </row>
    <row r="9" spans="1:17" x14ac:dyDescent="0.2">
      <c r="A9" s="38">
        <v>100110852</v>
      </c>
      <c r="B9" s="38" t="s">
        <v>340</v>
      </c>
      <c r="C9" s="39">
        <v>7680622810046</v>
      </c>
      <c r="D9" s="38">
        <v>5198030</v>
      </c>
      <c r="E9" s="38" t="s">
        <v>2</v>
      </c>
      <c r="F9" s="40" t="s">
        <v>337</v>
      </c>
      <c r="G9" s="40" t="s">
        <v>54</v>
      </c>
      <c r="H9" s="40" t="s">
        <v>140</v>
      </c>
      <c r="I9" s="38">
        <v>5</v>
      </c>
      <c r="J9" s="40" t="s">
        <v>37</v>
      </c>
      <c r="K9" s="38">
        <v>80</v>
      </c>
      <c r="L9" s="40" t="s">
        <v>38</v>
      </c>
      <c r="M9" s="59">
        <v>3276.1</v>
      </c>
      <c r="N9" s="57"/>
      <c r="O9" s="59">
        <v>3066.7</v>
      </c>
      <c r="P9" s="66">
        <v>45839</v>
      </c>
      <c r="Q9" t="s">
        <v>610</v>
      </c>
    </row>
    <row r="10" spans="1:17" x14ac:dyDescent="0.2">
      <c r="A10" s="38">
        <v>100081626</v>
      </c>
      <c r="B10" s="38" t="s">
        <v>342</v>
      </c>
      <c r="C10" s="39">
        <v>7680622810077</v>
      </c>
      <c r="D10" s="38">
        <v>5893468</v>
      </c>
      <c r="E10" s="38" t="s">
        <v>2</v>
      </c>
      <c r="F10" s="40" t="s">
        <v>337</v>
      </c>
      <c r="G10" s="40" t="s">
        <v>54</v>
      </c>
      <c r="H10" s="40" t="s">
        <v>72</v>
      </c>
      <c r="I10" s="38">
        <v>7</v>
      </c>
      <c r="J10" s="40" t="s">
        <v>37</v>
      </c>
      <c r="K10" s="38">
        <v>40</v>
      </c>
      <c r="L10" s="40" t="s">
        <v>38</v>
      </c>
      <c r="M10" s="59">
        <v>2298.1999999999998</v>
      </c>
      <c r="N10" s="57"/>
      <c r="O10" s="59">
        <v>2146.69</v>
      </c>
      <c r="P10" s="66">
        <v>45839</v>
      </c>
      <c r="Q10" t="s">
        <v>610</v>
      </c>
    </row>
    <row r="11" spans="1:17" x14ac:dyDescent="0.2">
      <c r="A11" s="38">
        <v>100109581</v>
      </c>
      <c r="B11" s="38" t="s">
        <v>437</v>
      </c>
      <c r="C11" s="39">
        <v>7680571440028</v>
      </c>
      <c r="D11" s="38">
        <v>6850053</v>
      </c>
      <c r="E11" s="38" t="s">
        <v>2</v>
      </c>
      <c r="F11" s="40" t="s">
        <v>438</v>
      </c>
      <c r="G11" s="40" t="s">
        <v>439</v>
      </c>
      <c r="H11" s="40" t="s">
        <v>440</v>
      </c>
      <c r="I11" s="38">
        <v>10</v>
      </c>
      <c r="J11" s="40" t="s">
        <v>37</v>
      </c>
      <c r="K11" s="38">
        <v>2</v>
      </c>
      <c r="L11" s="40" t="s">
        <v>38</v>
      </c>
      <c r="M11" s="59">
        <v>2196.1999999999998</v>
      </c>
      <c r="N11" s="57"/>
      <c r="O11" s="60">
        <v>2004.31</v>
      </c>
      <c r="P11" s="66">
        <v>45839</v>
      </c>
      <c r="Q11" t="s">
        <v>610</v>
      </c>
    </row>
    <row r="12" spans="1:17" x14ac:dyDescent="0.2">
      <c r="A12" s="38">
        <v>100104977</v>
      </c>
      <c r="B12" s="38" t="s">
        <v>441</v>
      </c>
      <c r="C12" s="39">
        <v>7680571440042</v>
      </c>
      <c r="D12" s="38">
        <v>6850076</v>
      </c>
      <c r="E12" s="38" t="s">
        <v>2</v>
      </c>
      <c r="F12" s="40" t="s">
        <v>438</v>
      </c>
      <c r="G12" s="40" t="s">
        <v>439</v>
      </c>
      <c r="H12" s="40" t="s">
        <v>440</v>
      </c>
      <c r="I12" s="38">
        <v>15</v>
      </c>
      <c r="J12" s="40" t="s">
        <v>37</v>
      </c>
      <c r="K12" s="38">
        <v>2</v>
      </c>
      <c r="L12" s="40" t="s">
        <v>38</v>
      </c>
      <c r="M12" s="59">
        <v>3258.55</v>
      </c>
      <c r="N12" s="57"/>
      <c r="O12" s="60">
        <v>2981.09</v>
      </c>
      <c r="P12" s="66">
        <v>45839</v>
      </c>
      <c r="Q12" t="s">
        <v>610</v>
      </c>
    </row>
    <row r="13" spans="1:17" x14ac:dyDescent="0.2">
      <c r="A13" s="38">
        <v>100090865</v>
      </c>
      <c r="B13" s="38" t="s">
        <v>442</v>
      </c>
      <c r="C13" s="39">
        <v>7680571440066</v>
      </c>
      <c r="D13" s="38">
        <v>6850082</v>
      </c>
      <c r="E13" s="38" t="s">
        <v>2</v>
      </c>
      <c r="F13" s="38" t="s">
        <v>438</v>
      </c>
      <c r="G13" s="40" t="s">
        <v>439</v>
      </c>
      <c r="H13" s="40" t="s">
        <v>133</v>
      </c>
      <c r="I13" s="38">
        <v>20</v>
      </c>
      <c r="J13" s="40" t="s">
        <v>37</v>
      </c>
      <c r="K13" s="38">
        <v>30</v>
      </c>
      <c r="L13" s="40" t="s">
        <v>38</v>
      </c>
      <c r="M13" s="59">
        <v>161.30000000000001</v>
      </c>
      <c r="N13" s="57"/>
      <c r="O13" s="60">
        <v>133.19999999999999</v>
      </c>
      <c r="P13" s="66">
        <v>45839</v>
      </c>
      <c r="Q13" t="s">
        <v>610</v>
      </c>
    </row>
    <row r="14" spans="1:17" x14ac:dyDescent="0.2">
      <c r="A14" s="43">
        <v>100139274</v>
      </c>
      <c r="B14" s="43" t="s">
        <v>443</v>
      </c>
      <c r="C14" s="44">
        <v>7680571440080</v>
      </c>
      <c r="D14" s="44">
        <v>7787518</v>
      </c>
      <c r="E14" s="43" t="s">
        <v>2</v>
      </c>
      <c r="F14" s="43" t="s">
        <v>438</v>
      </c>
      <c r="G14" s="45" t="s">
        <v>66</v>
      </c>
      <c r="H14" s="45" t="s">
        <v>444</v>
      </c>
      <c r="I14" s="43">
        <v>20</v>
      </c>
      <c r="J14" s="45" t="s">
        <v>37</v>
      </c>
      <c r="K14" s="38">
        <v>2</v>
      </c>
      <c r="L14" s="45" t="s">
        <v>38</v>
      </c>
      <c r="M14" s="59">
        <v>4330.8500000000004</v>
      </c>
      <c r="N14" s="57"/>
      <c r="O14" s="60">
        <v>3967.09</v>
      </c>
      <c r="P14" s="66">
        <v>45839</v>
      </c>
      <c r="Q14" t="s">
        <v>610</v>
      </c>
    </row>
    <row r="15" spans="1:17" x14ac:dyDescent="0.2">
      <c r="A15" s="38">
        <v>100195185</v>
      </c>
      <c r="B15" s="38" t="s">
        <v>603</v>
      </c>
      <c r="C15" s="39">
        <v>7680694670012</v>
      </c>
      <c r="D15" s="38">
        <v>1119193</v>
      </c>
      <c r="E15" s="38" t="s">
        <v>2</v>
      </c>
      <c r="F15" s="40" t="s">
        <v>500</v>
      </c>
      <c r="G15" s="40" t="s">
        <v>604</v>
      </c>
      <c r="H15" s="40" t="s">
        <v>605</v>
      </c>
      <c r="I15" s="38">
        <v>20</v>
      </c>
      <c r="J15" s="40" t="s">
        <v>37</v>
      </c>
      <c r="K15" s="38">
        <v>24</v>
      </c>
      <c r="L15" s="40" t="s">
        <v>135</v>
      </c>
      <c r="M15" s="59"/>
      <c r="N15" s="57"/>
      <c r="O15" s="60">
        <v>371.67</v>
      </c>
      <c r="P15" s="66">
        <v>45839</v>
      </c>
      <c r="Q15" t="s">
        <v>611</v>
      </c>
    </row>
    <row r="16" spans="1:17" x14ac:dyDescent="0.2">
      <c r="A16" s="38">
        <v>100195187</v>
      </c>
      <c r="B16" s="38" t="s">
        <v>606</v>
      </c>
      <c r="C16" s="39">
        <v>7680694670029</v>
      </c>
      <c r="D16" s="38">
        <v>1119194</v>
      </c>
      <c r="E16" s="38" t="s">
        <v>2</v>
      </c>
      <c r="F16" s="40" t="s">
        <v>500</v>
      </c>
      <c r="G16" s="40" t="s">
        <v>604</v>
      </c>
      <c r="H16" s="40" t="s">
        <v>605</v>
      </c>
      <c r="I16" s="38">
        <v>50</v>
      </c>
      <c r="J16" s="40" t="s">
        <v>37</v>
      </c>
      <c r="K16" s="38">
        <v>24</v>
      </c>
      <c r="L16" s="40" t="s">
        <v>135</v>
      </c>
      <c r="M16" s="59"/>
      <c r="N16" s="57"/>
      <c r="O16" s="60">
        <v>929.1</v>
      </c>
      <c r="P16" s="66">
        <v>45839</v>
      </c>
      <c r="Q16" t="s">
        <v>611</v>
      </c>
    </row>
    <row r="17" spans="1:17" x14ac:dyDescent="0.2">
      <c r="A17" s="38">
        <v>100195188</v>
      </c>
      <c r="B17" s="38" t="s">
        <v>607</v>
      </c>
      <c r="C17" s="39">
        <v>7680694670036</v>
      </c>
      <c r="D17" s="38">
        <v>1119195</v>
      </c>
      <c r="E17" s="38" t="s">
        <v>2</v>
      </c>
      <c r="F17" s="40" t="s">
        <v>500</v>
      </c>
      <c r="G17" s="40" t="s">
        <v>604</v>
      </c>
      <c r="H17" s="40" t="s">
        <v>605</v>
      </c>
      <c r="I17" s="38">
        <v>150</v>
      </c>
      <c r="J17" s="40" t="s">
        <v>37</v>
      </c>
      <c r="K17" s="38">
        <v>24</v>
      </c>
      <c r="L17" s="40" t="s">
        <v>135</v>
      </c>
      <c r="M17" s="59"/>
      <c r="N17" s="57"/>
      <c r="O17" s="60">
        <v>2787.3</v>
      </c>
      <c r="P17" s="66">
        <v>45839</v>
      </c>
      <c r="Q17" t="s">
        <v>611</v>
      </c>
    </row>
    <row r="18" spans="1:17" x14ac:dyDescent="0.2">
      <c r="A18" s="38">
        <v>110000622</v>
      </c>
      <c r="B18" s="38" t="s">
        <v>608</v>
      </c>
      <c r="C18" s="39">
        <v>7680670830010</v>
      </c>
      <c r="D18" s="38">
        <v>7770550</v>
      </c>
      <c r="E18" s="38" t="s">
        <v>2</v>
      </c>
      <c r="F18" s="40" t="s">
        <v>497</v>
      </c>
      <c r="G18" s="40" t="s">
        <v>498</v>
      </c>
      <c r="H18" s="40" t="s">
        <v>375</v>
      </c>
      <c r="I18" s="38">
        <v>20</v>
      </c>
      <c r="J18" s="40" t="s">
        <v>37</v>
      </c>
      <c r="K18" s="38">
        <v>24</v>
      </c>
      <c r="L18" s="40" t="s">
        <v>135</v>
      </c>
      <c r="M18" s="59"/>
      <c r="N18" s="57"/>
      <c r="O18" s="60">
        <v>8470.39</v>
      </c>
      <c r="P18" s="66">
        <v>45839</v>
      </c>
      <c r="Q18" t="s">
        <v>615</v>
      </c>
    </row>
    <row r="19" spans="1:17" x14ac:dyDescent="0.2">
      <c r="A19" s="38">
        <v>110000623</v>
      </c>
      <c r="B19" s="38" t="s">
        <v>602</v>
      </c>
      <c r="C19" s="39">
        <v>7680675180011</v>
      </c>
      <c r="D19" s="38">
        <v>7770552</v>
      </c>
      <c r="E19" s="38" t="s">
        <v>2</v>
      </c>
      <c r="F19" s="40" t="s">
        <v>497</v>
      </c>
      <c r="G19" s="40" t="s">
        <v>498</v>
      </c>
      <c r="H19" s="40" t="s">
        <v>375</v>
      </c>
      <c r="I19" s="38">
        <v>61</v>
      </c>
      <c r="J19" s="40" t="s">
        <v>37</v>
      </c>
      <c r="K19" s="38">
        <v>24</v>
      </c>
      <c r="L19" s="40" t="s">
        <v>38</v>
      </c>
      <c r="M19" s="59">
        <v>9975.0499999999993</v>
      </c>
      <c r="N19" s="57"/>
      <c r="O19" s="60">
        <v>9422.2800000000007</v>
      </c>
      <c r="P19" s="66">
        <v>45839</v>
      </c>
      <c r="Q19" t="s">
        <v>614</v>
      </c>
    </row>
    <row r="20" spans="1:17" x14ac:dyDescent="0.2">
      <c r="A20" s="38">
        <v>110000708</v>
      </c>
      <c r="B20" s="38" t="s">
        <v>612</v>
      </c>
      <c r="C20" s="39">
        <v>7680515790622</v>
      </c>
      <c r="D20" s="38">
        <v>2093069</v>
      </c>
      <c r="E20" s="38" t="s">
        <v>2</v>
      </c>
      <c r="F20" s="40" t="s">
        <v>280</v>
      </c>
      <c r="G20" s="40" t="s">
        <v>281</v>
      </c>
      <c r="H20" s="40" t="s">
        <v>129</v>
      </c>
      <c r="I20" s="38">
        <v>10</v>
      </c>
      <c r="J20" s="40" t="s">
        <v>37</v>
      </c>
      <c r="K20" s="38">
        <v>176</v>
      </c>
      <c r="L20" s="40" t="s">
        <v>38</v>
      </c>
      <c r="M20" s="59">
        <v>37.200000000000003</v>
      </c>
      <c r="N20" s="57"/>
      <c r="O20" s="59">
        <v>19.190000000000001</v>
      </c>
      <c r="P20" s="66">
        <v>45839</v>
      </c>
      <c r="Q20" t="s">
        <v>613</v>
      </c>
    </row>
    <row r="21" spans="1:17" x14ac:dyDescent="0.2">
      <c r="A21" s="38">
        <v>110000891</v>
      </c>
      <c r="B21" s="38" t="s">
        <v>617</v>
      </c>
      <c r="C21" s="39">
        <v>5415062126110</v>
      </c>
      <c r="D21" s="38">
        <v>7780970</v>
      </c>
      <c r="E21" s="38" t="s">
        <v>2</v>
      </c>
      <c r="F21" s="40" t="s">
        <v>616</v>
      </c>
      <c r="G21" s="40" t="s">
        <v>54</v>
      </c>
      <c r="H21" s="38">
        <v>84</v>
      </c>
      <c r="I21" s="38">
        <v>150</v>
      </c>
      <c r="J21" s="40" t="s">
        <v>37</v>
      </c>
      <c r="K21" s="38">
        <v>8</v>
      </c>
      <c r="L21" s="40" t="s">
        <v>135</v>
      </c>
      <c r="M21" s="59"/>
      <c r="N21" s="57"/>
      <c r="O21" s="59">
        <v>4944.75</v>
      </c>
      <c r="P21" s="66">
        <v>45839</v>
      </c>
      <c r="Q21" t="s">
        <v>618</v>
      </c>
    </row>
    <row r="22" spans="1:17" x14ac:dyDescent="0.2">
      <c r="A22" s="38">
        <v>100111900</v>
      </c>
      <c r="B22" s="38" t="s">
        <v>374</v>
      </c>
      <c r="C22" s="39">
        <v>7680285410027</v>
      </c>
      <c r="D22" s="38">
        <v>7003272</v>
      </c>
      <c r="E22" s="38" t="s">
        <v>2</v>
      </c>
      <c r="F22" s="40" t="s">
        <v>373</v>
      </c>
      <c r="G22" s="40" t="s">
        <v>54</v>
      </c>
      <c r="H22" s="40" t="s">
        <v>375</v>
      </c>
      <c r="I22" s="38">
        <v>2.5</v>
      </c>
      <c r="J22" s="40" t="s">
        <v>37</v>
      </c>
      <c r="K22" s="38">
        <v>240</v>
      </c>
      <c r="L22" s="40" t="s">
        <v>38</v>
      </c>
      <c r="M22" s="59">
        <v>16.8</v>
      </c>
      <c r="N22" s="57"/>
      <c r="O22" s="59">
        <v>6.94</v>
      </c>
      <c r="P22" s="66">
        <v>45839</v>
      </c>
      <c r="Q22" t="s">
        <v>619</v>
      </c>
    </row>
    <row r="23" spans="1:17" x14ac:dyDescent="0.2">
      <c r="A23" s="38">
        <v>110000891</v>
      </c>
      <c r="B23" s="38" t="s">
        <v>617</v>
      </c>
      <c r="C23" s="39">
        <v>8720295000029</v>
      </c>
      <c r="D23" s="38">
        <v>7780970</v>
      </c>
      <c r="E23" s="38" t="s">
        <v>2</v>
      </c>
      <c r="F23" s="40" t="s">
        <v>616</v>
      </c>
      <c r="G23" s="40" t="s">
        <v>54</v>
      </c>
      <c r="H23" s="38">
        <v>84</v>
      </c>
      <c r="I23" s="38">
        <v>150</v>
      </c>
      <c r="J23" s="40" t="s">
        <v>37</v>
      </c>
      <c r="K23" s="38">
        <v>8</v>
      </c>
      <c r="L23" s="40" t="s">
        <v>135</v>
      </c>
      <c r="M23" s="59"/>
      <c r="N23" s="57"/>
      <c r="O23" s="59">
        <v>4944.75</v>
      </c>
      <c r="P23" s="66">
        <v>45839</v>
      </c>
      <c r="Q23" t="s">
        <v>620</v>
      </c>
    </row>
    <row r="24" spans="1:17" x14ac:dyDescent="0.2">
      <c r="A24" s="38">
        <v>100194868</v>
      </c>
      <c r="B24" s="38" t="s">
        <v>574</v>
      </c>
      <c r="C24" s="39">
        <v>7680696910017</v>
      </c>
      <c r="D24" s="38">
        <v>1115301</v>
      </c>
      <c r="E24" s="38" t="s">
        <v>2</v>
      </c>
      <c r="F24" s="40" t="s">
        <v>575</v>
      </c>
      <c r="G24" s="40" t="s">
        <v>577</v>
      </c>
      <c r="H24" s="40" t="s">
        <v>578</v>
      </c>
      <c r="I24" s="38">
        <v>120</v>
      </c>
      <c r="J24" s="40" t="s">
        <v>134</v>
      </c>
      <c r="K24" s="38">
        <v>50</v>
      </c>
      <c r="L24" s="40" t="s">
        <v>38</v>
      </c>
      <c r="M24" s="59">
        <v>185.1</v>
      </c>
      <c r="N24" s="57"/>
      <c r="O24" s="59">
        <v>155.12</v>
      </c>
      <c r="P24" s="66">
        <v>45870</v>
      </c>
      <c r="Q24" t="s">
        <v>610</v>
      </c>
    </row>
    <row r="25" spans="1:17" x14ac:dyDescent="0.2">
      <c r="A25" s="38">
        <v>100070647</v>
      </c>
      <c r="B25" s="38" t="s">
        <v>621</v>
      </c>
      <c r="C25" s="39">
        <v>7680520640318</v>
      </c>
      <c r="D25" s="38">
        <v>1801050</v>
      </c>
      <c r="E25" s="38" t="s">
        <v>2</v>
      </c>
      <c r="F25" s="40" t="s">
        <v>622</v>
      </c>
      <c r="G25" s="40" t="s">
        <v>123</v>
      </c>
      <c r="H25" s="40" t="s">
        <v>62</v>
      </c>
      <c r="I25" s="38">
        <v>20</v>
      </c>
      <c r="J25" s="40" t="s">
        <v>37</v>
      </c>
      <c r="K25" s="38">
        <v>80</v>
      </c>
      <c r="L25" s="40" t="s">
        <v>38</v>
      </c>
      <c r="M25" s="59">
        <v>25.2</v>
      </c>
      <c r="N25" s="57"/>
      <c r="O25" s="59">
        <v>8.07</v>
      </c>
      <c r="P25" s="66">
        <v>45870</v>
      </c>
      <c r="Q25" t="s">
        <v>619</v>
      </c>
    </row>
    <row r="26" spans="1:17" x14ac:dyDescent="0.2">
      <c r="A26" s="38">
        <v>100069369</v>
      </c>
      <c r="B26" s="38" t="s">
        <v>623</v>
      </c>
      <c r="C26" s="39">
        <v>7680520640233</v>
      </c>
      <c r="D26" s="38">
        <v>1801044</v>
      </c>
      <c r="E26" s="38" t="s">
        <v>2</v>
      </c>
      <c r="F26" s="40" t="s">
        <v>622</v>
      </c>
      <c r="G26" s="40" t="s">
        <v>123</v>
      </c>
      <c r="H26" s="40" t="s">
        <v>285</v>
      </c>
      <c r="I26" s="38">
        <v>20</v>
      </c>
      <c r="J26" s="40" t="s">
        <v>37</v>
      </c>
      <c r="K26" s="38">
        <v>100</v>
      </c>
      <c r="L26" s="40" t="s">
        <v>38</v>
      </c>
      <c r="M26" s="59">
        <v>12.45</v>
      </c>
      <c r="N26" s="57"/>
      <c r="O26" s="59">
        <v>2.98</v>
      </c>
      <c r="P26" s="66">
        <v>45870</v>
      </c>
      <c r="Q26" t="s">
        <v>619</v>
      </c>
    </row>
    <row r="27" spans="1:17" x14ac:dyDescent="0.2">
      <c r="A27" s="38">
        <v>100103596</v>
      </c>
      <c r="B27" s="38" t="s">
        <v>624</v>
      </c>
      <c r="C27" s="39">
        <v>7680454520427</v>
      </c>
      <c r="D27" s="38">
        <v>1126341</v>
      </c>
      <c r="E27" s="38" t="s">
        <v>2</v>
      </c>
      <c r="F27" s="40" t="s">
        <v>625</v>
      </c>
      <c r="G27" s="40" t="s">
        <v>123</v>
      </c>
      <c r="H27" s="40" t="s">
        <v>62</v>
      </c>
      <c r="I27" s="38">
        <v>20</v>
      </c>
      <c r="J27" s="40" t="s">
        <v>37</v>
      </c>
      <c r="K27" s="38">
        <v>120</v>
      </c>
      <c r="L27" s="40" t="s">
        <v>38</v>
      </c>
      <c r="M27" s="59">
        <v>16.899999999999999</v>
      </c>
      <c r="N27" s="57"/>
      <c r="O27" s="59">
        <v>7.02</v>
      </c>
      <c r="P27" s="66">
        <v>45870</v>
      </c>
      <c r="Q27" t="s">
        <v>619</v>
      </c>
    </row>
    <row r="28" spans="1:17" x14ac:dyDescent="0.2">
      <c r="A28" s="38">
        <v>100093614</v>
      </c>
      <c r="B28" s="38" t="s">
        <v>626</v>
      </c>
      <c r="C28" s="39">
        <v>7680616300010</v>
      </c>
      <c r="D28" s="38">
        <v>4734621</v>
      </c>
      <c r="E28" s="38" t="s">
        <v>2</v>
      </c>
      <c r="F28" s="40" t="s">
        <v>627</v>
      </c>
      <c r="G28" s="40" t="s">
        <v>146</v>
      </c>
      <c r="H28" s="40" t="s">
        <v>225</v>
      </c>
      <c r="I28" s="38">
        <v>50</v>
      </c>
      <c r="J28" s="40" t="s">
        <v>37</v>
      </c>
      <c r="K28" s="38">
        <v>120</v>
      </c>
      <c r="L28" s="40" t="s">
        <v>38</v>
      </c>
      <c r="M28" s="59">
        <v>27.3</v>
      </c>
      <c r="N28" s="57"/>
      <c r="O28" s="60">
        <v>10.01</v>
      </c>
      <c r="P28" s="66">
        <v>45870</v>
      </c>
      <c r="Q28" t="s">
        <v>619</v>
      </c>
    </row>
    <row r="29" spans="1:17" x14ac:dyDescent="0.2">
      <c r="A29" s="38">
        <v>100099051</v>
      </c>
      <c r="B29" s="38" t="s">
        <v>628</v>
      </c>
      <c r="C29" s="39">
        <v>7680616300027</v>
      </c>
      <c r="D29" s="38">
        <v>4734638</v>
      </c>
      <c r="E29" s="38" t="s">
        <v>2</v>
      </c>
      <c r="F29" s="40" t="s">
        <v>627</v>
      </c>
      <c r="G29" s="40" t="s">
        <v>146</v>
      </c>
      <c r="H29" s="40" t="s">
        <v>72</v>
      </c>
      <c r="I29" s="38">
        <v>50</v>
      </c>
      <c r="J29" s="40" t="s">
        <v>37</v>
      </c>
      <c r="K29" s="38">
        <v>120</v>
      </c>
      <c r="L29" s="40" t="s">
        <v>38</v>
      </c>
      <c r="M29" s="59">
        <v>60.05</v>
      </c>
      <c r="N29" s="57"/>
      <c r="O29" s="60">
        <v>40.04</v>
      </c>
      <c r="P29" s="66">
        <v>45870</v>
      </c>
      <c r="Q29" t="s">
        <v>619</v>
      </c>
    </row>
    <row r="30" spans="1:17" x14ac:dyDescent="0.2">
      <c r="A30" s="38">
        <v>100098534</v>
      </c>
      <c r="B30" s="38" t="s">
        <v>629</v>
      </c>
      <c r="C30" s="39">
        <v>7680616300041</v>
      </c>
      <c r="D30" s="38">
        <v>4734650</v>
      </c>
      <c r="E30" s="38" t="s">
        <v>2</v>
      </c>
      <c r="F30" s="40" t="s">
        <v>627</v>
      </c>
      <c r="G30" s="40" t="s">
        <v>146</v>
      </c>
      <c r="H30" s="40" t="s">
        <v>103</v>
      </c>
      <c r="I30" s="38">
        <v>150</v>
      </c>
      <c r="J30" s="40" t="s">
        <v>37</v>
      </c>
      <c r="K30" s="38">
        <v>120</v>
      </c>
      <c r="L30" s="40" t="s">
        <v>38</v>
      </c>
      <c r="M30" s="59">
        <v>35.65</v>
      </c>
      <c r="N30" s="57"/>
      <c r="O30" s="60">
        <v>17.670000000000002</v>
      </c>
      <c r="P30" s="66">
        <v>45870</v>
      </c>
      <c r="Q30" t="s">
        <v>619</v>
      </c>
    </row>
    <row r="31" spans="1:17" x14ac:dyDescent="0.2">
      <c r="A31" s="38">
        <v>100098790</v>
      </c>
      <c r="B31" s="38" t="s">
        <v>630</v>
      </c>
      <c r="C31" s="39">
        <v>7680616300034</v>
      </c>
      <c r="D31" s="38">
        <v>4734644</v>
      </c>
      <c r="E31" s="38" t="s">
        <v>2</v>
      </c>
      <c r="F31" s="40" t="s">
        <v>627</v>
      </c>
      <c r="G31" s="40" t="s">
        <v>146</v>
      </c>
      <c r="H31" s="40" t="s">
        <v>36</v>
      </c>
      <c r="I31" s="38">
        <v>150</v>
      </c>
      <c r="J31" s="40" t="s">
        <v>37</v>
      </c>
      <c r="K31" s="38">
        <v>120</v>
      </c>
      <c r="L31" s="40" t="s">
        <v>38</v>
      </c>
      <c r="M31" s="59">
        <v>14.7</v>
      </c>
      <c r="N31" s="57"/>
      <c r="O31" s="60">
        <v>5.0199999999999996</v>
      </c>
      <c r="P31" s="66">
        <v>45870</v>
      </c>
      <c r="Q31" t="s">
        <v>619</v>
      </c>
    </row>
    <row r="32" spans="1:17" x14ac:dyDescent="0.2">
      <c r="A32" s="38">
        <v>100099453</v>
      </c>
      <c r="B32" s="38" t="s">
        <v>631</v>
      </c>
      <c r="C32" s="39">
        <v>7680616300065</v>
      </c>
      <c r="D32" s="38">
        <v>4734673</v>
      </c>
      <c r="E32" s="38" t="s">
        <v>2</v>
      </c>
      <c r="F32" s="40" t="s">
        <v>627</v>
      </c>
      <c r="G32" s="40" t="s">
        <v>146</v>
      </c>
      <c r="H32" s="40" t="s">
        <v>225</v>
      </c>
      <c r="I32" s="38">
        <v>200</v>
      </c>
      <c r="J32" s="40" t="s">
        <v>37</v>
      </c>
      <c r="K32" s="38">
        <v>120</v>
      </c>
      <c r="L32" s="40" t="s">
        <v>38</v>
      </c>
      <c r="M32" s="59">
        <v>54.65</v>
      </c>
      <c r="N32" s="57"/>
      <c r="O32" s="60">
        <v>35.04</v>
      </c>
      <c r="P32" s="66">
        <v>45870</v>
      </c>
      <c r="Q32" t="s">
        <v>619</v>
      </c>
    </row>
    <row r="33" spans="1:17" x14ac:dyDescent="0.2">
      <c r="A33" s="38">
        <v>100098283</v>
      </c>
      <c r="B33" s="38" t="s">
        <v>632</v>
      </c>
      <c r="C33" s="39">
        <v>7680616300058</v>
      </c>
      <c r="D33" s="38">
        <v>4734667</v>
      </c>
      <c r="E33" s="38" t="s">
        <v>2</v>
      </c>
      <c r="F33" s="40" t="s">
        <v>627</v>
      </c>
      <c r="G33" s="40" t="s">
        <v>146</v>
      </c>
      <c r="H33" s="40" t="s">
        <v>40</v>
      </c>
      <c r="I33" s="38">
        <v>200</v>
      </c>
      <c r="J33" s="40" t="s">
        <v>37</v>
      </c>
      <c r="K33" s="38">
        <v>120</v>
      </c>
      <c r="L33" s="40" t="s">
        <v>38</v>
      </c>
      <c r="M33" s="59">
        <v>27.35</v>
      </c>
      <c r="N33" s="57"/>
      <c r="O33" s="60">
        <v>10.01</v>
      </c>
      <c r="P33" s="66">
        <v>45870</v>
      </c>
      <c r="Q33" t="s">
        <v>619</v>
      </c>
    </row>
    <row r="34" spans="1:17" x14ac:dyDescent="0.2">
      <c r="A34" s="38">
        <v>100111183</v>
      </c>
      <c r="B34" s="38" t="s">
        <v>633</v>
      </c>
      <c r="C34" s="39">
        <v>7680469270607</v>
      </c>
      <c r="D34" s="38">
        <v>1304512</v>
      </c>
      <c r="E34" s="38" t="s">
        <v>2</v>
      </c>
      <c r="F34" s="40" t="s">
        <v>634</v>
      </c>
      <c r="G34" s="40" t="s">
        <v>54</v>
      </c>
      <c r="H34" s="40" t="s">
        <v>57</v>
      </c>
      <c r="I34" s="38">
        <v>450</v>
      </c>
      <c r="J34" s="40" t="s">
        <v>37</v>
      </c>
      <c r="K34" s="38">
        <v>48</v>
      </c>
      <c r="L34" s="40" t="s">
        <v>38</v>
      </c>
      <c r="M34" s="59">
        <v>36.35</v>
      </c>
      <c r="N34" s="57"/>
      <c r="O34" s="59">
        <v>18.34</v>
      </c>
      <c r="P34" s="66">
        <v>45870</v>
      </c>
      <c r="Q34" t="s">
        <v>619</v>
      </c>
    </row>
    <row r="35" spans="1:17" x14ac:dyDescent="0.2">
      <c r="A35" s="38">
        <v>100081950</v>
      </c>
      <c r="B35" s="38" t="s">
        <v>635</v>
      </c>
      <c r="C35" s="39">
        <v>7680469270805</v>
      </c>
      <c r="D35" s="38">
        <v>1580838</v>
      </c>
      <c r="E35" s="38" t="s">
        <v>2</v>
      </c>
      <c r="F35" s="40" t="s">
        <v>636</v>
      </c>
      <c r="G35" s="40" t="s">
        <v>54</v>
      </c>
      <c r="H35" s="40" t="s">
        <v>59</v>
      </c>
      <c r="I35" s="38">
        <v>900</v>
      </c>
      <c r="J35" s="40" t="s">
        <v>37</v>
      </c>
      <c r="K35" s="38">
        <v>100</v>
      </c>
      <c r="L35" s="40" t="s">
        <v>135</v>
      </c>
      <c r="M35" s="59"/>
      <c r="N35" s="57"/>
      <c r="O35" s="60">
        <v>30.65</v>
      </c>
      <c r="P35" s="66">
        <v>45870</v>
      </c>
      <c r="Q35" t="s">
        <v>619</v>
      </c>
    </row>
    <row r="36" spans="1:17" x14ac:dyDescent="0.2">
      <c r="A36" s="38">
        <v>100099349</v>
      </c>
      <c r="B36" s="38" t="s">
        <v>637</v>
      </c>
      <c r="C36" s="39">
        <v>7680413141250</v>
      </c>
      <c r="D36" s="38">
        <v>1853182</v>
      </c>
      <c r="E36" s="38" t="s">
        <v>2</v>
      </c>
      <c r="F36" s="40" t="s">
        <v>638</v>
      </c>
      <c r="G36" s="40" t="s">
        <v>123</v>
      </c>
      <c r="H36" s="40" t="s">
        <v>62</v>
      </c>
      <c r="I36" s="38">
        <v>0.125</v>
      </c>
      <c r="J36" s="40" t="s">
        <v>37</v>
      </c>
      <c r="K36" s="38">
        <v>288</v>
      </c>
      <c r="L36" s="40" t="s">
        <v>135</v>
      </c>
      <c r="M36" s="59"/>
      <c r="N36" s="57"/>
      <c r="O36" s="60">
        <v>3.75</v>
      </c>
      <c r="P36" s="66">
        <v>45870</v>
      </c>
      <c r="Q36" t="s">
        <v>619</v>
      </c>
    </row>
    <row r="37" spans="1:17" x14ac:dyDescent="0.2">
      <c r="A37" s="38">
        <v>100096324</v>
      </c>
      <c r="B37" s="38" t="s">
        <v>639</v>
      </c>
      <c r="C37" s="39">
        <v>7680413141762</v>
      </c>
      <c r="D37" s="38">
        <v>1853199</v>
      </c>
      <c r="E37" s="38" t="s">
        <v>2</v>
      </c>
      <c r="F37" s="40" t="s">
        <v>638</v>
      </c>
      <c r="G37" s="40" t="s">
        <v>123</v>
      </c>
      <c r="H37" s="40" t="s">
        <v>62</v>
      </c>
      <c r="I37" s="38">
        <v>0.25</v>
      </c>
      <c r="J37" s="40" t="s">
        <v>37</v>
      </c>
      <c r="K37" s="38">
        <v>288</v>
      </c>
      <c r="L37" s="40" t="s">
        <v>135</v>
      </c>
      <c r="M37" s="59"/>
      <c r="N37" s="57"/>
      <c r="O37" s="60">
        <v>6.13</v>
      </c>
      <c r="P37" s="66">
        <v>45870</v>
      </c>
      <c r="Q37" t="s">
        <v>619</v>
      </c>
    </row>
    <row r="38" spans="1:17" x14ac:dyDescent="0.2">
      <c r="A38" s="38">
        <v>100104474</v>
      </c>
      <c r="B38" s="38" t="s">
        <v>640</v>
      </c>
      <c r="C38" s="39">
        <v>7680533940191</v>
      </c>
      <c r="D38" s="38">
        <v>1921742</v>
      </c>
      <c r="E38" s="38" t="s">
        <v>2</v>
      </c>
      <c r="F38" s="40" t="s">
        <v>641</v>
      </c>
      <c r="G38" s="40" t="s">
        <v>83</v>
      </c>
      <c r="H38" s="40" t="s">
        <v>642</v>
      </c>
      <c r="I38" s="38">
        <v>95</v>
      </c>
      <c r="J38" s="40" t="s">
        <v>134</v>
      </c>
      <c r="K38" s="38">
        <v>108</v>
      </c>
      <c r="L38" s="40" t="s">
        <v>135</v>
      </c>
      <c r="M38" s="59"/>
      <c r="N38" s="57"/>
      <c r="O38" s="60">
        <v>10.4</v>
      </c>
      <c r="P38" s="66">
        <v>45870</v>
      </c>
      <c r="Q38" t="s">
        <v>619</v>
      </c>
    </row>
    <row r="39" spans="1:17" x14ac:dyDescent="0.2">
      <c r="A39" s="38">
        <v>100103794</v>
      </c>
      <c r="B39" s="38" t="s">
        <v>643</v>
      </c>
      <c r="C39" s="39">
        <v>7680533940276</v>
      </c>
      <c r="D39" s="38">
        <v>1921759</v>
      </c>
      <c r="E39" s="38" t="s">
        <v>2</v>
      </c>
      <c r="F39" s="40" t="s">
        <v>641</v>
      </c>
      <c r="G39" s="40" t="s">
        <v>83</v>
      </c>
      <c r="H39" s="40" t="s">
        <v>644</v>
      </c>
      <c r="I39" s="38">
        <v>95</v>
      </c>
      <c r="J39" s="40" t="s">
        <v>134</v>
      </c>
      <c r="K39" s="38">
        <v>90</v>
      </c>
      <c r="L39" s="40" t="s">
        <v>135</v>
      </c>
      <c r="M39" s="59"/>
      <c r="N39" s="57"/>
      <c r="O39" s="60">
        <v>31.7</v>
      </c>
      <c r="P39" s="66">
        <v>45870</v>
      </c>
      <c r="Q39" t="s">
        <v>619</v>
      </c>
    </row>
    <row r="40" spans="1:17" x14ac:dyDescent="0.2">
      <c r="A40" s="38">
        <v>100106863</v>
      </c>
      <c r="B40" s="38" t="s">
        <v>645</v>
      </c>
      <c r="C40" s="39">
        <v>7680533940351</v>
      </c>
      <c r="D40" s="38">
        <v>1921765</v>
      </c>
      <c r="E40" s="38" t="s">
        <v>2</v>
      </c>
      <c r="F40" s="40" t="s">
        <v>641</v>
      </c>
      <c r="G40" s="40" t="s">
        <v>83</v>
      </c>
      <c r="H40" s="40" t="s">
        <v>646</v>
      </c>
      <c r="I40" s="38">
        <v>95</v>
      </c>
      <c r="J40" s="40" t="s">
        <v>134</v>
      </c>
      <c r="K40" s="38">
        <v>54</v>
      </c>
      <c r="L40" s="40" t="s">
        <v>135</v>
      </c>
      <c r="M40" s="59"/>
      <c r="N40" s="57"/>
      <c r="O40" s="60">
        <v>65</v>
      </c>
      <c r="P40" s="66">
        <v>45870</v>
      </c>
      <c r="Q40" t="s">
        <v>619</v>
      </c>
    </row>
    <row r="41" spans="1:17" x14ac:dyDescent="0.2">
      <c r="A41" s="38">
        <v>100087696</v>
      </c>
      <c r="B41" s="38" t="s">
        <v>647</v>
      </c>
      <c r="C41" s="39">
        <v>7680548770042</v>
      </c>
      <c r="D41" s="38">
        <v>7445969</v>
      </c>
      <c r="E41" s="38" t="s">
        <v>2</v>
      </c>
      <c r="F41" s="40" t="s">
        <v>648</v>
      </c>
      <c r="G41" s="40" t="s">
        <v>54</v>
      </c>
      <c r="H41" s="40" t="s">
        <v>649</v>
      </c>
      <c r="I41" s="38">
        <v>75</v>
      </c>
      <c r="J41" s="40" t="s">
        <v>134</v>
      </c>
      <c r="K41" s="38">
        <v>108</v>
      </c>
      <c r="L41" s="40" t="s">
        <v>135</v>
      </c>
      <c r="M41" s="59"/>
      <c r="N41" s="57"/>
      <c r="O41" s="60">
        <v>10.4</v>
      </c>
      <c r="P41" s="66">
        <v>45870</v>
      </c>
      <c r="Q41" t="s">
        <v>619</v>
      </c>
    </row>
    <row r="42" spans="1:17" x14ac:dyDescent="0.2">
      <c r="A42" s="38">
        <v>100088632</v>
      </c>
      <c r="B42" s="38" t="s">
        <v>650</v>
      </c>
      <c r="C42" s="39">
        <v>7680548770059</v>
      </c>
      <c r="D42" s="38">
        <v>7445981</v>
      </c>
      <c r="E42" s="38" t="s">
        <v>2</v>
      </c>
      <c r="F42" s="40" t="s">
        <v>648</v>
      </c>
      <c r="G42" s="40" t="s">
        <v>54</v>
      </c>
      <c r="H42" s="40" t="s">
        <v>651</v>
      </c>
      <c r="I42" s="38">
        <v>75</v>
      </c>
      <c r="J42" s="40" t="s">
        <v>134</v>
      </c>
      <c r="K42" s="38">
        <v>90</v>
      </c>
      <c r="L42" s="40" t="s">
        <v>135</v>
      </c>
      <c r="M42" s="59"/>
      <c r="N42" s="57"/>
      <c r="O42" s="60">
        <v>31.2</v>
      </c>
      <c r="P42" s="66">
        <v>45870</v>
      </c>
      <c r="Q42" t="s">
        <v>619</v>
      </c>
    </row>
    <row r="43" spans="1:17" x14ac:dyDescent="0.2">
      <c r="A43" s="38">
        <v>100088365</v>
      </c>
      <c r="B43" s="38" t="s">
        <v>652</v>
      </c>
      <c r="C43" s="39">
        <v>7680548770066</v>
      </c>
      <c r="D43" s="38">
        <v>7445998</v>
      </c>
      <c r="E43" s="38" t="s">
        <v>2</v>
      </c>
      <c r="F43" s="40" t="s">
        <v>648</v>
      </c>
      <c r="G43" s="40" t="s">
        <v>54</v>
      </c>
      <c r="H43" s="40" t="s">
        <v>653</v>
      </c>
      <c r="I43" s="38">
        <v>75</v>
      </c>
      <c r="J43" s="40" t="s">
        <v>134</v>
      </c>
      <c r="K43" s="38">
        <v>54</v>
      </c>
      <c r="L43" s="40" t="s">
        <v>135</v>
      </c>
      <c r="M43" s="59"/>
      <c r="N43" s="57"/>
      <c r="O43" s="60">
        <v>62.4</v>
      </c>
      <c r="P43" s="66">
        <v>45870</v>
      </c>
      <c r="Q43" t="s">
        <v>619</v>
      </c>
    </row>
    <row r="44" spans="1:17" x14ac:dyDescent="0.2">
      <c r="A44" s="38">
        <v>100108051</v>
      </c>
      <c r="B44" s="38" t="s">
        <v>654</v>
      </c>
      <c r="C44" s="39">
        <v>7680481130286</v>
      </c>
      <c r="D44" s="38">
        <v>1280906</v>
      </c>
      <c r="E44" s="38" t="s">
        <v>2</v>
      </c>
      <c r="F44" s="40" t="s">
        <v>655</v>
      </c>
      <c r="G44" s="40" t="s">
        <v>83</v>
      </c>
      <c r="H44" s="40" t="s">
        <v>642</v>
      </c>
      <c r="I44" s="38">
        <v>105</v>
      </c>
      <c r="J44" s="40" t="s">
        <v>134</v>
      </c>
      <c r="K44" s="38">
        <v>108</v>
      </c>
      <c r="L44" s="40" t="s">
        <v>135</v>
      </c>
      <c r="M44" s="59"/>
      <c r="N44" s="57"/>
      <c r="O44" s="60">
        <v>9.9</v>
      </c>
      <c r="P44" s="66">
        <v>45870</v>
      </c>
      <c r="Q44" t="s">
        <v>619</v>
      </c>
    </row>
    <row r="45" spans="1:17" x14ac:dyDescent="0.2">
      <c r="A45" s="38">
        <v>100107488</v>
      </c>
      <c r="B45" s="38" t="s">
        <v>656</v>
      </c>
      <c r="C45" s="39">
        <v>7680481130361</v>
      </c>
      <c r="D45" s="38">
        <v>1280912</v>
      </c>
      <c r="E45" s="38" t="s">
        <v>2</v>
      </c>
      <c r="F45" s="40" t="s">
        <v>655</v>
      </c>
      <c r="G45" s="40" t="s">
        <v>83</v>
      </c>
      <c r="H45" s="40" t="s">
        <v>644</v>
      </c>
      <c r="I45" s="38">
        <v>105</v>
      </c>
      <c r="J45" s="40" t="s">
        <v>134</v>
      </c>
      <c r="K45" s="38">
        <v>90</v>
      </c>
      <c r="L45" s="40" t="s">
        <v>135</v>
      </c>
      <c r="M45" s="59"/>
      <c r="N45" s="57"/>
      <c r="O45" s="60">
        <v>29.6</v>
      </c>
      <c r="P45" s="66">
        <v>45870</v>
      </c>
      <c r="Q45" t="s">
        <v>619</v>
      </c>
    </row>
    <row r="46" spans="1:17" x14ac:dyDescent="0.2">
      <c r="A46" s="38">
        <v>100074819</v>
      </c>
      <c r="B46" s="38" t="s">
        <v>657</v>
      </c>
      <c r="C46" s="39">
        <v>7680481130446</v>
      </c>
      <c r="D46" s="38">
        <v>1280929</v>
      </c>
      <c r="E46" s="38" t="s">
        <v>2</v>
      </c>
      <c r="F46" s="40" t="s">
        <v>655</v>
      </c>
      <c r="G46" s="40" t="s">
        <v>83</v>
      </c>
      <c r="H46" s="40" t="s">
        <v>646</v>
      </c>
      <c r="I46" s="38">
        <v>105</v>
      </c>
      <c r="J46" s="40" t="s">
        <v>134</v>
      </c>
      <c r="K46" s="38">
        <v>54</v>
      </c>
      <c r="L46" s="40" t="s">
        <v>135</v>
      </c>
      <c r="M46" s="59"/>
      <c r="N46" s="57"/>
      <c r="O46" s="60">
        <v>59</v>
      </c>
      <c r="P46" s="66">
        <v>45870</v>
      </c>
      <c r="Q46" t="s">
        <v>619</v>
      </c>
    </row>
    <row r="47" spans="1:17" x14ac:dyDescent="0.2">
      <c r="A47" s="38">
        <v>100082787</v>
      </c>
      <c r="B47" s="38" t="s">
        <v>658</v>
      </c>
      <c r="C47" s="39">
        <v>7680476440383</v>
      </c>
      <c r="D47" s="38">
        <v>1359476</v>
      </c>
      <c r="E47" s="38" t="s">
        <v>2</v>
      </c>
      <c r="F47" s="40" t="s">
        <v>659</v>
      </c>
      <c r="G47" s="40" t="s">
        <v>146</v>
      </c>
      <c r="H47" s="40" t="s">
        <v>361</v>
      </c>
      <c r="I47" s="38">
        <v>250</v>
      </c>
      <c r="J47" s="40" t="s">
        <v>37</v>
      </c>
      <c r="K47" s="38">
        <v>36</v>
      </c>
      <c r="L47" s="40" t="s">
        <v>38</v>
      </c>
      <c r="M47" s="59">
        <v>47.4</v>
      </c>
      <c r="N47" s="57"/>
      <c r="O47" s="60">
        <v>28.47</v>
      </c>
      <c r="P47" s="66">
        <v>45870</v>
      </c>
      <c r="Q47" t="s">
        <v>619</v>
      </c>
    </row>
    <row r="48" spans="1:17" x14ac:dyDescent="0.2">
      <c r="A48" s="38">
        <v>100072421</v>
      </c>
      <c r="B48" s="38" t="s">
        <v>660</v>
      </c>
      <c r="C48" s="39">
        <v>7680620740017</v>
      </c>
      <c r="D48" s="38">
        <v>5314022</v>
      </c>
      <c r="E48" s="38" t="s">
        <v>2</v>
      </c>
      <c r="F48" s="40" t="s">
        <v>661</v>
      </c>
      <c r="G48" s="40" t="s">
        <v>662</v>
      </c>
      <c r="H48" s="40" t="s">
        <v>310</v>
      </c>
      <c r="I48" s="38">
        <v>104</v>
      </c>
      <c r="J48" s="40" t="s">
        <v>663</v>
      </c>
      <c r="K48" s="38">
        <v>48</v>
      </c>
      <c r="L48" s="40" t="s">
        <v>135</v>
      </c>
      <c r="M48" s="59"/>
      <c r="N48" s="57"/>
      <c r="O48" s="60">
        <v>23.75</v>
      </c>
      <c r="P48" s="66">
        <v>45870</v>
      </c>
      <c r="Q48" t="s">
        <v>619</v>
      </c>
    </row>
    <row r="49" spans="1:17" x14ac:dyDescent="0.2">
      <c r="A49" s="38">
        <v>100078970</v>
      </c>
      <c r="B49" s="38" t="s">
        <v>664</v>
      </c>
      <c r="C49" s="39">
        <v>7680509910616</v>
      </c>
      <c r="D49" s="38">
        <v>4645277</v>
      </c>
      <c r="E49" s="38" t="s">
        <v>2</v>
      </c>
      <c r="F49" s="40" t="s">
        <v>665</v>
      </c>
      <c r="G49" s="40" t="s">
        <v>108</v>
      </c>
      <c r="H49" s="40" t="s">
        <v>666</v>
      </c>
      <c r="I49" s="38">
        <v>2.25</v>
      </c>
      <c r="J49" s="40" t="s">
        <v>170</v>
      </c>
      <c r="K49" s="38">
        <v>10</v>
      </c>
      <c r="L49" s="40" t="s">
        <v>348</v>
      </c>
      <c r="M49" s="59"/>
      <c r="N49" s="57"/>
      <c r="O49" s="60">
        <v>131.88</v>
      </c>
      <c r="P49" s="66">
        <v>45870</v>
      </c>
      <c r="Q49" t="s">
        <v>619</v>
      </c>
    </row>
    <row r="50" spans="1:17" x14ac:dyDescent="0.2">
      <c r="A50" s="38">
        <v>100075203</v>
      </c>
      <c r="B50" s="38" t="s">
        <v>667</v>
      </c>
      <c r="C50" s="39">
        <v>7680509910609</v>
      </c>
      <c r="D50" s="38">
        <v>4645314</v>
      </c>
      <c r="E50" s="38" t="s">
        <v>2</v>
      </c>
      <c r="F50" s="40" t="s">
        <v>665</v>
      </c>
      <c r="G50" s="40" t="s">
        <v>108</v>
      </c>
      <c r="H50" s="40" t="s">
        <v>666</v>
      </c>
      <c r="I50" s="38">
        <v>4.5</v>
      </c>
      <c r="J50" s="40" t="s">
        <v>170</v>
      </c>
      <c r="K50" s="38">
        <v>12</v>
      </c>
      <c r="L50" s="40" t="s">
        <v>348</v>
      </c>
      <c r="M50" s="59"/>
      <c r="N50" s="57"/>
      <c r="O50" s="60">
        <v>295.57</v>
      </c>
      <c r="P50" s="66">
        <v>45870</v>
      </c>
      <c r="Q50" t="s">
        <v>619</v>
      </c>
    </row>
    <row r="51" spans="1:17" x14ac:dyDescent="0.2">
      <c r="A51" s="38">
        <v>100092560</v>
      </c>
      <c r="B51" s="38" t="s">
        <v>668</v>
      </c>
      <c r="C51" s="39">
        <v>7680494140135</v>
      </c>
      <c r="D51" s="38">
        <v>1318371</v>
      </c>
      <c r="E51" s="38" t="s">
        <v>2</v>
      </c>
      <c r="F51" s="40" t="s">
        <v>669</v>
      </c>
      <c r="G51" s="40" t="s">
        <v>670</v>
      </c>
      <c r="H51" s="40" t="s">
        <v>72</v>
      </c>
      <c r="I51" s="38">
        <v>50</v>
      </c>
      <c r="J51" s="40" t="s">
        <v>37</v>
      </c>
      <c r="K51" s="38">
        <v>120</v>
      </c>
      <c r="L51" s="40" t="s">
        <v>38</v>
      </c>
      <c r="M51" s="59">
        <v>15.15</v>
      </c>
      <c r="N51" s="57"/>
      <c r="O51" s="60">
        <v>5.44</v>
      </c>
      <c r="P51" s="66">
        <v>45870</v>
      </c>
      <c r="Q51" t="s">
        <v>619</v>
      </c>
    </row>
    <row r="52" spans="1:17" x14ac:dyDescent="0.2">
      <c r="A52" s="38">
        <v>100080094</v>
      </c>
      <c r="B52" s="38" t="s">
        <v>671</v>
      </c>
      <c r="C52" s="39">
        <v>7680434160810</v>
      </c>
      <c r="D52" s="38">
        <v>951534</v>
      </c>
      <c r="E52" s="38" t="s">
        <v>2</v>
      </c>
      <c r="F52" s="40" t="s">
        <v>672</v>
      </c>
      <c r="G52" s="40" t="s">
        <v>123</v>
      </c>
      <c r="H52" s="40" t="s">
        <v>248</v>
      </c>
      <c r="I52" s="38">
        <v>100</v>
      </c>
      <c r="J52" s="40" t="s">
        <v>37</v>
      </c>
      <c r="K52" s="38">
        <v>120</v>
      </c>
      <c r="L52" s="40" t="s">
        <v>38</v>
      </c>
      <c r="M52" s="59">
        <v>13.2</v>
      </c>
      <c r="N52" s="57"/>
      <c r="O52" s="60">
        <v>3.63</v>
      </c>
      <c r="P52" s="66">
        <v>45870</v>
      </c>
      <c r="Q52" t="s">
        <v>619</v>
      </c>
    </row>
    <row r="53" spans="1:17" x14ac:dyDescent="0.2">
      <c r="A53" s="38">
        <v>100081297</v>
      </c>
      <c r="B53" s="38" t="s">
        <v>673</v>
      </c>
      <c r="C53" s="39">
        <v>7680434161114</v>
      </c>
      <c r="D53" s="38">
        <v>951540</v>
      </c>
      <c r="E53" s="38" t="s">
        <v>2</v>
      </c>
      <c r="F53" s="40" t="s">
        <v>672</v>
      </c>
      <c r="G53" s="40" t="s">
        <v>123</v>
      </c>
      <c r="H53" s="40" t="s">
        <v>674</v>
      </c>
      <c r="I53" s="38">
        <v>100</v>
      </c>
      <c r="J53" s="40" t="s">
        <v>37</v>
      </c>
      <c r="K53" s="38">
        <v>120</v>
      </c>
      <c r="L53" s="40" t="s">
        <v>38</v>
      </c>
      <c r="M53" s="59">
        <v>28.7</v>
      </c>
      <c r="N53" s="57"/>
      <c r="O53" s="60">
        <v>11.35</v>
      </c>
      <c r="P53" s="66">
        <v>45870</v>
      </c>
      <c r="Q53" t="s">
        <v>619</v>
      </c>
    </row>
    <row r="54" spans="1:17" x14ac:dyDescent="0.2">
      <c r="A54" s="38">
        <v>100078409</v>
      </c>
      <c r="B54" s="38" t="s">
        <v>675</v>
      </c>
      <c r="C54" s="39">
        <v>7680434161541</v>
      </c>
      <c r="D54" s="38">
        <v>1059685</v>
      </c>
      <c r="E54" s="38" t="s">
        <v>2</v>
      </c>
      <c r="F54" s="40" t="s">
        <v>672</v>
      </c>
      <c r="G54" s="40" t="s">
        <v>123</v>
      </c>
      <c r="H54" s="40" t="s">
        <v>248</v>
      </c>
      <c r="I54" s="38">
        <v>200</v>
      </c>
      <c r="J54" s="40" t="s">
        <v>37</v>
      </c>
      <c r="K54" s="38">
        <v>120</v>
      </c>
      <c r="L54" s="40" t="s">
        <v>38</v>
      </c>
      <c r="M54" s="59">
        <v>16.55</v>
      </c>
      <c r="N54" s="57"/>
      <c r="O54" s="60">
        <v>6.72</v>
      </c>
      <c r="P54" s="66">
        <v>45870</v>
      </c>
      <c r="Q54" t="s">
        <v>619</v>
      </c>
    </row>
    <row r="55" spans="1:17" x14ac:dyDescent="0.2">
      <c r="A55" s="38">
        <v>101100000</v>
      </c>
      <c r="B55" s="38" t="s">
        <v>676</v>
      </c>
      <c r="C55" s="39">
        <v>7680704030010</v>
      </c>
      <c r="D55" s="38">
        <v>1132605</v>
      </c>
      <c r="E55" s="38" t="s">
        <v>2</v>
      </c>
      <c r="F55" s="40" t="s">
        <v>677</v>
      </c>
      <c r="G55" s="40" t="s">
        <v>567</v>
      </c>
      <c r="H55" s="40" t="s">
        <v>310</v>
      </c>
      <c r="I55" s="38">
        <v>30</v>
      </c>
      <c r="J55" s="40" t="s">
        <v>134</v>
      </c>
      <c r="K55" s="38">
        <v>112</v>
      </c>
      <c r="L55" s="40" t="s">
        <v>38</v>
      </c>
      <c r="M55" s="59">
        <v>91.85</v>
      </c>
      <c r="N55" s="57"/>
      <c r="O55" s="60">
        <v>70.25</v>
      </c>
      <c r="P55" s="66">
        <v>45901</v>
      </c>
      <c r="Q55" t="s">
        <v>611</v>
      </c>
    </row>
    <row r="56" spans="1:17" x14ac:dyDescent="0.2">
      <c r="A56" s="38">
        <v>101100114</v>
      </c>
      <c r="B56" s="38" t="s">
        <v>678</v>
      </c>
      <c r="C56" s="39">
        <v>7680704030027</v>
      </c>
      <c r="D56" s="38">
        <v>1132606</v>
      </c>
      <c r="E56" s="38" t="s">
        <v>2</v>
      </c>
      <c r="F56" s="40" t="s">
        <v>677</v>
      </c>
      <c r="G56" s="40" t="s">
        <v>567</v>
      </c>
      <c r="H56" s="40" t="s">
        <v>312</v>
      </c>
      <c r="I56" s="38">
        <v>30</v>
      </c>
      <c r="J56" s="40" t="s">
        <v>134</v>
      </c>
      <c r="K56" s="38">
        <v>24</v>
      </c>
      <c r="L56" s="40" t="s">
        <v>38</v>
      </c>
      <c r="M56" s="59">
        <v>770.65</v>
      </c>
      <c r="N56" s="57"/>
      <c r="O56" s="60">
        <v>702.46</v>
      </c>
      <c r="P56" s="66">
        <v>45901</v>
      </c>
      <c r="Q56" t="s">
        <v>611</v>
      </c>
    </row>
    <row r="57" spans="1:17" x14ac:dyDescent="0.2">
      <c r="A57" s="38">
        <v>101100152</v>
      </c>
      <c r="B57" s="38" t="s">
        <v>679</v>
      </c>
      <c r="C57" s="39">
        <v>7680697010037</v>
      </c>
      <c r="D57" s="38">
        <v>1148007</v>
      </c>
      <c r="E57" s="38" t="s">
        <v>2</v>
      </c>
      <c r="F57" s="40" t="s">
        <v>588</v>
      </c>
      <c r="G57" s="40" t="s">
        <v>126</v>
      </c>
      <c r="H57" s="40" t="s">
        <v>680</v>
      </c>
      <c r="I57" s="38">
        <v>100</v>
      </c>
      <c r="J57" s="40" t="s">
        <v>37</v>
      </c>
      <c r="K57" s="38">
        <v>25</v>
      </c>
      <c r="L57" s="40" t="s">
        <v>135</v>
      </c>
      <c r="M57" s="59"/>
      <c r="N57" s="57"/>
      <c r="O57" s="59">
        <v>421.97</v>
      </c>
      <c r="P57" s="66">
        <v>45901</v>
      </c>
      <c r="Q57" t="s">
        <v>611</v>
      </c>
    </row>
    <row r="58" spans="1:17" x14ac:dyDescent="0.2">
      <c r="A58" s="38">
        <v>100194908</v>
      </c>
      <c r="B58" s="38" t="s">
        <v>565</v>
      </c>
      <c r="C58" s="39">
        <v>7680699130016</v>
      </c>
      <c r="D58" s="38">
        <v>7853900</v>
      </c>
      <c r="E58" s="38" t="s">
        <v>2</v>
      </c>
      <c r="F58" s="40" t="s">
        <v>566</v>
      </c>
      <c r="G58" s="40" t="s">
        <v>567</v>
      </c>
      <c r="H58" s="40" t="s">
        <v>312</v>
      </c>
      <c r="I58" s="38">
        <v>30</v>
      </c>
      <c r="J58" s="40" t="s">
        <v>134</v>
      </c>
      <c r="K58" s="38">
        <v>24</v>
      </c>
      <c r="L58" s="40" t="s">
        <v>38</v>
      </c>
      <c r="M58" s="59">
        <v>770.65</v>
      </c>
      <c r="N58" s="57"/>
      <c r="O58" s="60">
        <v>702.46</v>
      </c>
      <c r="P58" s="66">
        <v>45901</v>
      </c>
      <c r="Q58" t="s">
        <v>610</v>
      </c>
    </row>
    <row r="59" spans="1:17" x14ac:dyDescent="0.2">
      <c r="A59" s="38">
        <v>110000569</v>
      </c>
      <c r="B59" s="38" t="s">
        <v>681</v>
      </c>
      <c r="C59" s="39">
        <v>7680503580549</v>
      </c>
      <c r="D59" s="38">
        <v>2029781</v>
      </c>
      <c r="E59" s="38" t="s">
        <v>2</v>
      </c>
      <c r="F59" s="40" t="s">
        <v>48</v>
      </c>
      <c r="G59" s="40" t="s">
        <v>49</v>
      </c>
      <c r="H59" s="40" t="s">
        <v>50</v>
      </c>
      <c r="I59" s="38">
        <v>10</v>
      </c>
      <c r="J59" s="40" t="s">
        <v>37</v>
      </c>
      <c r="K59" s="38">
        <v>273</v>
      </c>
      <c r="L59" s="40" t="s">
        <v>38</v>
      </c>
      <c r="M59" s="59">
        <v>29.6</v>
      </c>
      <c r="N59" s="57"/>
      <c r="O59" s="59">
        <v>12.16</v>
      </c>
      <c r="P59" s="66">
        <v>45901</v>
      </c>
      <c r="Q59" t="s">
        <v>685</v>
      </c>
    </row>
    <row r="60" spans="1:17" x14ac:dyDescent="0.2">
      <c r="A60" s="38">
        <v>110000575</v>
      </c>
      <c r="B60" s="38" t="s">
        <v>682</v>
      </c>
      <c r="C60" s="39">
        <v>7680503580709</v>
      </c>
      <c r="D60" s="38">
        <v>2029806</v>
      </c>
      <c r="E60" s="38" t="s">
        <v>2</v>
      </c>
      <c r="F60" s="40" t="s">
        <v>48</v>
      </c>
      <c r="G60" s="40" t="s">
        <v>49</v>
      </c>
      <c r="H60" s="40" t="s">
        <v>51</v>
      </c>
      <c r="I60" s="38">
        <v>50</v>
      </c>
      <c r="J60" s="40" t="s">
        <v>37</v>
      </c>
      <c r="K60" s="38">
        <v>200</v>
      </c>
      <c r="L60" s="40" t="s">
        <v>38</v>
      </c>
      <c r="M60" s="59">
        <v>148.69999999999999</v>
      </c>
      <c r="N60" s="57"/>
      <c r="O60" s="59">
        <v>121.65</v>
      </c>
      <c r="P60" s="66">
        <v>45901</v>
      </c>
      <c r="Q60" t="s">
        <v>686</v>
      </c>
    </row>
    <row r="61" spans="1:17" x14ac:dyDescent="0.2">
      <c r="A61" s="38">
        <v>110000568</v>
      </c>
      <c r="B61" s="38" t="s">
        <v>683</v>
      </c>
      <c r="C61" s="39">
        <v>7680534700459</v>
      </c>
      <c r="D61" s="38">
        <v>3665964</v>
      </c>
      <c r="E61" s="38" t="s">
        <v>2</v>
      </c>
      <c r="F61" s="40" t="s">
        <v>125</v>
      </c>
      <c r="G61" s="40" t="s">
        <v>126</v>
      </c>
      <c r="H61" s="40" t="s">
        <v>127</v>
      </c>
      <c r="I61" s="38">
        <v>40</v>
      </c>
      <c r="J61" s="40" t="s">
        <v>37</v>
      </c>
      <c r="K61" s="38">
        <v>176</v>
      </c>
      <c r="L61" s="40" t="s">
        <v>38</v>
      </c>
      <c r="M61" s="59">
        <v>64.400000000000006</v>
      </c>
      <c r="N61" s="57"/>
      <c r="O61" s="59">
        <v>44.51</v>
      </c>
      <c r="P61" s="66">
        <v>45901</v>
      </c>
      <c r="Q61" t="s">
        <v>687</v>
      </c>
    </row>
    <row r="62" spans="1:17" x14ac:dyDescent="0.2">
      <c r="A62" s="38">
        <v>100197425</v>
      </c>
      <c r="B62" s="38" t="s">
        <v>688</v>
      </c>
      <c r="C62" s="39">
        <v>7680661720023</v>
      </c>
      <c r="D62" s="38">
        <v>1144470</v>
      </c>
      <c r="E62" s="38" t="s">
        <v>2</v>
      </c>
      <c r="F62" s="40" t="s">
        <v>163</v>
      </c>
      <c r="G62" s="40" t="s">
        <v>146</v>
      </c>
      <c r="H62" s="40" t="s">
        <v>689</v>
      </c>
      <c r="I62" s="38">
        <v>40</v>
      </c>
      <c r="J62" s="40" t="s">
        <v>37</v>
      </c>
      <c r="K62" s="38">
        <v>20</v>
      </c>
      <c r="L62" s="40" t="s">
        <v>38</v>
      </c>
      <c r="M62" s="59">
        <v>781.6</v>
      </c>
      <c r="N62" s="57"/>
      <c r="O62" s="60">
        <v>703.56</v>
      </c>
      <c r="P62" s="66">
        <v>45901</v>
      </c>
      <c r="Q62" t="s">
        <v>611</v>
      </c>
    </row>
  </sheetData>
  <autoFilter ref="A1:Q61" xr:uid="{218631CB-6BC6-4154-B525-0097F42D1159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9C3E33F5CD3549AE8BAD9B8CD143D8" ma:contentTypeVersion="5" ma:contentTypeDescription="Create a new document." ma:contentTypeScope="" ma:versionID="30d0055927e61e2e1db40c029b49c41c">
  <xsd:schema xmlns:xsd="http://www.w3.org/2001/XMLSchema" xmlns:xs="http://www.w3.org/2001/XMLSchema" xmlns:p="http://schemas.microsoft.com/office/2006/metadata/properties" xmlns:ns2="63f28f74-9693-4ac6-9446-ad9c1e17eafb" xmlns:ns3="f86338d3-6066-4d0b-8daf-2f709b07729b" targetNamespace="http://schemas.microsoft.com/office/2006/metadata/properties" ma:root="true" ma:fieldsID="ddd97429dac422df619b8d44724b7ceb" ns2:_="" ns3:_="">
    <xsd:import namespace="63f28f74-9693-4ac6-9446-ad9c1e17eafb"/>
    <xsd:import namespace="f86338d3-6066-4d0b-8daf-2f709b0772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f28f74-9693-4ac6-9446-ad9c1e17ea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6338d3-6066-4d0b-8daf-2f709b07729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ECEAA6-9C30-4F19-8F6D-4D6687CB4BF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B45D3A-E32B-410F-A8F3-4CC7F46E41D3}">
  <ds:schemaRefs>
    <ds:schemaRef ds:uri="http://schemas.openxmlformats.org/package/2006/metadata/core-properties"/>
    <ds:schemaRef ds:uri="http://schemas.microsoft.com/office/2006/documentManagement/types"/>
    <ds:schemaRef ds:uri="63f28f74-9693-4ac6-9446-ad9c1e17eafb"/>
    <ds:schemaRef ds:uri="http://purl.org/dc/terms/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F091E3B-21E3-400F-96C0-0DF45E9645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f28f74-9693-4ac6-9446-ad9c1e17eafb"/>
    <ds:schemaRef ds:uri="f86338d3-6066-4d0b-8daf-2f709b0772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Preis-und Bestellformular Okt</vt:lpstr>
      <vt:lpstr>Änderungen</vt:lpstr>
      <vt:lpstr>'Preis-und Bestellformular Okt'!Print_Titles</vt:lpstr>
    </vt:vector>
  </TitlesOfParts>
  <Manager/>
  <Company>Pfizer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FankhauserA</dc:creator>
  <cp:keywords/>
  <dc:description/>
  <cp:lastModifiedBy>Callipo, Andre</cp:lastModifiedBy>
  <cp:revision/>
  <dcterms:created xsi:type="dcterms:W3CDTF">2017-08-25T11:34:55Z</dcterms:created>
  <dcterms:modified xsi:type="dcterms:W3CDTF">2025-10-10T12:12:38Z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0x010100989C3E33F5CD3549AE8BAD9B8CD143D8</vt:lpwstr>
  </property>
  <property fmtid="{D5CDD505-2E9C-101B-9397-08002B2CF9AE}" pid="3" name="MSIP_Label_68f72598-90ab-4748-9618-88402b5e95d2_Enabled">
    <vt:lpwstr>true</vt:lpwstr>
  </property>
  <property fmtid="{D5CDD505-2E9C-101B-9397-08002B2CF9AE}" pid="4" name="MSIP_Label_68f72598-90ab-4748-9618-88402b5e95d2_SetDate">
    <vt:lpwstr>2023-02-28T06:28:04Z</vt:lpwstr>
  </property>
  <property fmtid="{D5CDD505-2E9C-101B-9397-08002B2CF9AE}" pid="5" name="MSIP_Label_68f72598-90ab-4748-9618-88402b5e95d2_Method">
    <vt:lpwstr>Privileged</vt:lpwstr>
  </property>
  <property fmtid="{D5CDD505-2E9C-101B-9397-08002B2CF9AE}" pid="6" name="MSIP_Label_68f72598-90ab-4748-9618-88402b5e95d2_Name">
    <vt:lpwstr>68f72598-90ab-4748-9618-88402b5e95d2</vt:lpwstr>
  </property>
  <property fmtid="{D5CDD505-2E9C-101B-9397-08002B2CF9AE}" pid="7" name="MSIP_Label_68f72598-90ab-4748-9618-88402b5e95d2_SiteId">
    <vt:lpwstr>7a916015-20ae-4ad1-9170-eefd915e9272</vt:lpwstr>
  </property>
  <property fmtid="{D5CDD505-2E9C-101B-9397-08002B2CF9AE}" pid="8" name="MSIP_Label_68f72598-90ab-4748-9618-88402b5e95d2_ActionId">
    <vt:lpwstr>11b58f5e-fce4-453e-a08b-38592bff6fe4</vt:lpwstr>
  </property>
  <property fmtid="{D5CDD505-2E9C-101B-9397-08002B2CF9AE}" pid="9" name="MSIP_Label_68f72598-90ab-4748-9618-88402b5e95d2_ContentBits">
    <vt:lpwstr>0</vt:lpwstr>
  </property>
</Properties>
</file>